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/>
  <xr:revisionPtr revIDLastSave="0" documentId="13_ncr:1_{FF5BDD3E-C51B-4C54-872F-90A5E49A60B4}" xr6:coauthVersionLast="41" xr6:coauthVersionMax="41" xr10:uidLastSave="{00000000-0000-0000-0000-000000000000}"/>
  <bookViews>
    <workbookView xWindow="-120" yWindow="-120" windowWidth="27945" windowHeight="16440" tabRatio="683" activeTab="2" xr2:uid="{00000000-000D-0000-FFFF-FFFF00000000}"/>
  </bookViews>
  <sheets>
    <sheet name="1.1." sheetId="1" r:id="rId1"/>
    <sheet name="2.7." sheetId="2" r:id="rId2"/>
    <sheet name="sta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4" l="1"/>
  <c r="D8" i="4" s="1"/>
  <c r="C10" i="4"/>
  <c r="D10" i="4" s="1"/>
  <c r="C16" i="4"/>
  <c r="D16" i="4" s="1"/>
  <c r="C18" i="4"/>
  <c r="D18" i="4" s="1"/>
  <c r="C24" i="4"/>
  <c r="D24" i="4" s="1"/>
  <c r="C26" i="4"/>
  <c r="D26" i="4" s="1"/>
  <c r="C32" i="4"/>
  <c r="D32" i="4" s="1"/>
  <c r="C34" i="4"/>
  <c r="D34" i="4" s="1"/>
  <c r="C40" i="4"/>
  <c r="D40" i="4" s="1"/>
  <c r="C42" i="4"/>
  <c r="D42" i="4" s="1"/>
  <c r="C48" i="4"/>
  <c r="D48" i="4" s="1"/>
  <c r="C50" i="4"/>
  <c r="D50" i="4" s="1"/>
  <c r="C56" i="4"/>
  <c r="D56" i="4" s="1"/>
  <c r="C58" i="4"/>
  <c r="D58" i="4" s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2" i="4"/>
  <c r="A3" i="4"/>
  <c r="C3" i="4" s="1"/>
  <c r="D3" i="4" s="1"/>
  <c r="A4" i="4"/>
  <c r="C4" i="4" s="1"/>
  <c r="D4" i="4" s="1"/>
  <c r="A5" i="4"/>
  <c r="C5" i="4" s="1"/>
  <c r="D5" i="4" s="1"/>
  <c r="A6" i="4"/>
  <c r="C6" i="4" s="1"/>
  <c r="D6" i="4" s="1"/>
  <c r="A7" i="4"/>
  <c r="C7" i="4" s="1"/>
  <c r="D7" i="4" s="1"/>
  <c r="A8" i="4"/>
  <c r="A9" i="4"/>
  <c r="C9" i="4" s="1"/>
  <c r="D9" i="4" s="1"/>
  <c r="A10" i="4"/>
  <c r="A11" i="4"/>
  <c r="C11" i="4" s="1"/>
  <c r="D11" i="4" s="1"/>
  <c r="A12" i="4"/>
  <c r="C12" i="4" s="1"/>
  <c r="D12" i="4" s="1"/>
  <c r="A13" i="4"/>
  <c r="C13" i="4" s="1"/>
  <c r="D13" i="4" s="1"/>
  <c r="A14" i="4"/>
  <c r="C14" i="4" s="1"/>
  <c r="D14" i="4" s="1"/>
  <c r="A15" i="4"/>
  <c r="C15" i="4" s="1"/>
  <c r="D15" i="4" s="1"/>
  <c r="A16" i="4"/>
  <c r="A17" i="4"/>
  <c r="C17" i="4" s="1"/>
  <c r="D17" i="4" s="1"/>
  <c r="A18" i="4"/>
  <c r="A19" i="4"/>
  <c r="C19" i="4" s="1"/>
  <c r="D19" i="4" s="1"/>
  <c r="A20" i="4"/>
  <c r="C20" i="4" s="1"/>
  <c r="D20" i="4" s="1"/>
  <c r="A21" i="4"/>
  <c r="C21" i="4" s="1"/>
  <c r="D21" i="4" s="1"/>
  <c r="A22" i="4"/>
  <c r="C22" i="4" s="1"/>
  <c r="D22" i="4" s="1"/>
  <c r="A23" i="4"/>
  <c r="C23" i="4" s="1"/>
  <c r="D23" i="4" s="1"/>
  <c r="A24" i="4"/>
  <c r="A25" i="4"/>
  <c r="C25" i="4" s="1"/>
  <c r="D25" i="4" s="1"/>
  <c r="A26" i="4"/>
  <c r="A27" i="4"/>
  <c r="C27" i="4" s="1"/>
  <c r="D27" i="4" s="1"/>
  <c r="A28" i="4"/>
  <c r="C28" i="4" s="1"/>
  <c r="D28" i="4" s="1"/>
  <c r="A29" i="4"/>
  <c r="C29" i="4" s="1"/>
  <c r="D29" i="4" s="1"/>
  <c r="A30" i="4"/>
  <c r="C30" i="4" s="1"/>
  <c r="D30" i="4" s="1"/>
  <c r="A31" i="4"/>
  <c r="C31" i="4" s="1"/>
  <c r="D31" i="4" s="1"/>
  <c r="A32" i="4"/>
  <c r="A33" i="4"/>
  <c r="C33" i="4" s="1"/>
  <c r="D33" i="4" s="1"/>
  <c r="A34" i="4"/>
  <c r="A35" i="4"/>
  <c r="C35" i="4" s="1"/>
  <c r="D35" i="4" s="1"/>
  <c r="A36" i="4"/>
  <c r="C36" i="4" s="1"/>
  <c r="D36" i="4" s="1"/>
  <c r="A37" i="4"/>
  <c r="C37" i="4" s="1"/>
  <c r="D37" i="4" s="1"/>
  <c r="A38" i="4"/>
  <c r="C38" i="4" s="1"/>
  <c r="D38" i="4" s="1"/>
  <c r="A39" i="4"/>
  <c r="C39" i="4" s="1"/>
  <c r="D39" i="4" s="1"/>
  <c r="A40" i="4"/>
  <c r="A41" i="4"/>
  <c r="C41" i="4" s="1"/>
  <c r="D41" i="4" s="1"/>
  <c r="A42" i="4"/>
  <c r="A43" i="4"/>
  <c r="C43" i="4" s="1"/>
  <c r="D43" i="4" s="1"/>
  <c r="A44" i="4"/>
  <c r="C44" i="4" s="1"/>
  <c r="D44" i="4" s="1"/>
  <c r="A45" i="4"/>
  <c r="C45" i="4" s="1"/>
  <c r="D45" i="4" s="1"/>
  <c r="A46" i="4"/>
  <c r="C46" i="4" s="1"/>
  <c r="D46" i="4" s="1"/>
  <c r="A47" i="4"/>
  <c r="C47" i="4" s="1"/>
  <c r="D47" i="4" s="1"/>
  <c r="A48" i="4"/>
  <c r="A49" i="4"/>
  <c r="C49" i="4" s="1"/>
  <c r="D49" i="4" s="1"/>
  <c r="A50" i="4"/>
  <c r="A51" i="4"/>
  <c r="C51" i="4" s="1"/>
  <c r="D51" i="4" s="1"/>
  <c r="A52" i="4"/>
  <c r="C52" i="4" s="1"/>
  <c r="D52" i="4" s="1"/>
  <c r="A53" i="4"/>
  <c r="C53" i="4" s="1"/>
  <c r="D53" i="4" s="1"/>
  <c r="A54" i="4"/>
  <c r="C54" i="4" s="1"/>
  <c r="D54" i="4" s="1"/>
  <c r="A55" i="4"/>
  <c r="C55" i="4" s="1"/>
  <c r="D55" i="4" s="1"/>
  <c r="A56" i="4"/>
  <c r="A57" i="4"/>
  <c r="C57" i="4" s="1"/>
  <c r="D57" i="4" s="1"/>
  <c r="A58" i="4"/>
  <c r="A59" i="4"/>
  <c r="C59" i="4" s="1"/>
  <c r="D59" i="4" s="1"/>
  <c r="A2" i="4"/>
  <c r="C2" i="4" s="1"/>
  <c r="D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W2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A halálozási adatok  a Betegségek Nemzetközi Osztályozásának aktuális revíziója szerint készültek.</t>
        </r>
      </text>
    </comment>
    <comment ref="W48" authorId="0" shapeId="0" xr:uid="{00000000-0006-0000-0000-000023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X48" authorId="0" shapeId="0" xr:uid="{00000000-0006-0000-0000-000024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Y48" authorId="0" shapeId="0" xr:uid="{00000000-0006-0000-0000-000025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Z48" authorId="0" shapeId="0" xr:uid="{00000000-0006-0000-0000-000026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A48" authorId="0" shapeId="0" xr:uid="{00000000-0006-0000-0000-000027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B48" authorId="0" shapeId="0" xr:uid="{00000000-0006-0000-0000-000028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C48" authorId="0" shapeId="0" xr:uid="{00000000-0006-0000-0000-000029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  <comment ref="AD48" authorId="0" shapeId="0" xr:uid="{00000000-0006-0000-0000-00002A000000}">
      <text>
        <r>
          <rPr>
            <sz val="8"/>
            <color indexed="81"/>
            <rFont val="Tahoma"/>
            <family val="2"/>
            <charset val="238"/>
          </rPr>
          <t>A haláloki feldolgozásban változás történt, lásd módszertan.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CC4B7145-84D9-44A7-9412-4A1DCB2AD7BC}">
      <text>
        <r>
          <rPr>
            <sz val="8"/>
            <color indexed="81"/>
            <rFont val="Tahoma"/>
            <family val="2"/>
            <charset val="238"/>
          </rPr>
          <t>Működő könyvtárak adatai.
2000-ig települési és munkahelyi közművelődési könyvtárak együtt.</t>
        </r>
      </text>
    </comment>
  </commentList>
</comments>
</file>

<file path=xl/sharedStrings.xml><?xml version="1.0" encoding="utf-8"?>
<sst xmlns="http://schemas.openxmlformats.org/spreadsheetml/2006/main" count="168" uniqueCount="44">
  <si>
    <t xml:space="preserve">Élveszületés </t>
  </si>
  <si>
    <t>Halálozás</t>
  </si>
  <si>
    <t>Év</t>
  </si>
  <si>
    <t>összesen</t>
  </si>
  <si>
    <t>férfi</t>
  </si>
  <si>
    <t>nő</t>
  </si>
  <si>
    <t>balesetek</t>
  </si>
  <si>
    <t>egyéb</t>
  </si>
  <si>
    <t>ezer  lakosra</t>
  </si>
  <si>
    <t>fertőző és élősdiek okozta betegségek</t>
  </si>
  <si>
    <t xml:space="preserve">Házasságkötés </t>
  </si>
  <si>
    <t>Válás</t>
  </si>
  <si>
    <t>Terhességmegszakítás</t>
  </si>
  <si>
    <t>keringési rendszer betegségei</t>
  </si>
  <si>
    <t>Halálozás főbb okok szerint</t>
  </si>
  <si>
    <t>daganatok</t>
  </si>
  <si>
    <t>öngyilkosság</t>
  </si>
  <si>
    <t>..</t>
  </si>
  <si>
    <t>légzőrendszer betegségei</t>
  </si>
  <si>
    <t>emésztőrendszer betegségei</t>
  </si>
  <si>
    <t>A népesség száma, január 1., ezer fő</t>
  </si>
  <si>
    <t>Természetes szaporodás, fogyás (–)</t>
  </si>
  <si>
    <t>ezer lakosra</t>
  </si>
  <si>
    <t>száz élveszületésre</t>
  </si>
  <si>
    <t xml:space="preserve">Teljes termékenységi arány  </t>
  </si>
  <si>
    <t xml:space="preserve">Születéskor várható átlagos élettartam </t>
  </si>
  <si>
    <t>1.1. Népesség, népmozgalom (1900–)</t>
  </si>
  <si>
    <t>Átlagéletkor,
január 1.</t>
  </si>
  <si>
    <t xml:space="preserve">Csecsemő- halandóság, ezer élveszülöttre </t>
  </si>
  <si>
    <t>2.7. Kultúra (1960–)</t>
  </si>
  <si>
    <t>Kiadott könyvek</t>
  </si>
  <si>
    <t xml:space="preserve">Települési könyvtárak </t>
  </si>
  <si>
    <t>Mozi-</t>
  </si>
  <si>
    <t>Színház-</t>
  </si>
  <si>
    <t>Múzeumlátogatás</t>
  </si>
  <si>
    <t xml:space="preserve">száma </t>
  </si>
  <si>
    <t>példányszáma, millió db</t>
  </si>
  <si>
    <t>könyvtári állománya</t>
  </si>
  <si>
    <t>beiratkozott olvasó</t>
  </si>
  <si>
    <t>látogatás</t>
  </si>
  <si>
    <t>ezer</t>
  </si>
  <si>
    <t>Népesség</t>
  </si>
  <si>
    <t>Színház</t>
  </si>
  <si>
    <t>Arány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</si>
</sst>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0"/>
      <name val="Times New Roman CE"/>
      <charset val="238"/>
    </font>
    <font>
      <sz val="8"/>
      <name val="Times New Roman CE"/>
      <charset val="238"/>
    </font>
    <font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theme="4" tint="-0.249977111117893"/>
      <name val="Arial"/>
      <family val="2"/>
      <charset val="238"/>
    </font>
    <font>
      <sz val="8"/>
      <color rgb="FF0000FF"/>
      <name val="Arial"/>
      <family val="2"/>
      <charset val="238"/>
    </font>
    <font>
      <sz val="1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/>
    <xf numFmtId="0" fontId="6" fillId="0" borderId="2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center"/>
    </xf>
    <xf numFmtId="0" fontId="6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2" fillId="0" borderId="0" xfId="2" applyNumberFormat="1" applyFont="1" applyFill="1" applyAlignment="1">
      <alignment horizontal="right" vertical="center"/>
    </xf>
    <xf numFmtId="0" fontId="9" fillId="0" borderId="0" xfId="0" applyFont="1" applyFill="1"/>
    <xf numFmtId="4" fontId="2" fillId="0" borderId="0" xfId="0" applyNumberFormat="1" applyFont="1" applyFill="1" applyAlignment="1">
      <alignment horizontal="right" vertical="center"/>
    </xf>
    <xf numFmtId="165" fontId="2" fillId="0" borderId="0" xfId="3" applyNumberFormat="1" applyFont="1" applyFill="1" applyAlignment="1">
      <alignment vertical="center"/>
    </xf>
    <xf numFmtId="165" fontId="2" fillId="0" borderId="0" xfId="3" applyNumberFormat="1" applyFont="1" applyFill="1" applyAlignment="1">
      <alignment horizontal="right" vertical="center"/>
    </xf>
    <xf numFmtId="3" fontId="2" fillId="0" borderId="0" xfId="2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Alignment="1">
      <alignment horizontal="right" vertical="center"/>
    </xf>
    <xf numFmtId="3" fontId="10" fillId="0" borderId="0" xfId="0" applyNumberFormat="1" applyFont="1" applyFill="1"/>
    <xf numFmtId="0" fontId="11" fillId="0" borderId="0" xfId="0" applyFont="1"/>
    <xf numFmtId="3" fontId="11" fillId="0" borderId="0" xfId="0" applyNumberFormat="1" applyFont="1"/>
    <xf numFmtId="165" fontId="11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</cellXfs>
  <cellStyles count="4">
    <cellStyle name="Normál" xfId="0" builtinId="0"/>
    <cellStyle name="Normál 2" xfId="1" xr:uid="{00000000-0005-0000-0000-000001000000}"/>
    <cellStyle name="Normál_f03.22-29.uj2" xfId="2" xr:uid="{00000000-0005-0000-0000-000002000000}"/>
    <cellStyle name="Normál_f03.42-48.uj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AD61"/>
  <sheetViews>
    <sheetView zoomScaleNormal="100" workbookViewId="0"/>
  </sheetViews>
  <sheetFormatPr defaultRowHeight="12" customHeight="1" x14ac:dyDescent="0.2"/>
  <cols>
    <col min="1" max="1" width="11.33203125" style="11" customWidth="1"/>
    <col min="2" max="2" width="12" style="11" customWidth="1"/>
    <col min="3" max="5" width="6.83203125" style="8" customWidth="1"/>
    <col min="6" max="11" width="12" style="11" customWidth="1"/>
    <col min="12" max="12" width="12.33203125" style="11" customWidth="1"/>
    <col min="13" max="17" width="12" style="8" customWidth="1"/>
    <col min="18" max="18" width="13.1640625" style="8" customWidth="1"/>
    <col min="19" max="19" width="12.83203125" style="8" customWidth="1"/>
    <col min="20" max="22" width="9.33203125" style="8"/>
    <col min="23" max="24" width="10.33203125" style="8" customWidth="1"/>
    <col min="25" max="25" width="9.83203125" style="8" customWidth="1"/>
    <col min="26" max="26" width="12.83203125" style="8" customWidth="1"/>
    <col min="27" max="27" width="16.6640625" style="8" customWidth="1"/>
    <col min="28" max="28" width="9.33203125" style="8"/>
    <col min="29" max="29" width="11.33203125" style="8" customWidth="1"/>
    <col min="30" max="16384" width="9.33203125" style="8"/>
  </cols>
  <sheetData>
    <row r="1" spans="1:30" s="10" customFormat="1" ht="16.5" customHeight="1" x14ac:dyDescent="0.2">
      <c r="A1" s="12" t="s">
        <v>26</v>
      </c>
      <c r="B1" s="9"/>
      <c r="F1" s="9"/>
      <c r="G1" s="9"/>
      <c r="H1" s="9"/>
      <c r="I1" s="9"/>
      <c r="J1" s="9"/>
      <c r="K1" s="9"/>
    </row>
    <row r="2" spans="1:30" ht="23.1" customHeight="1" x14ac:dyDescent="0.2">
      <c r="A2" s="44" t="s">
        <v>2</v>
      </c>
      <c r="B2" s="43" t="s">
        <v>20</v>
      </c>
      <c r="C2" s="47" t="s">
        <v>27</v>
      </c>
      <c r="D2" s="48"/>
      <c r="E2" s="49"/>
      <c r="F2" s="46" t="s">
        <v>0</v>
      </c>
      <c r="G2" s="46"/>
      <c r="H2" s="46" t="s">
        <v>1</v>
      </c>
      <c r="I2" s="46"/>
      <c r="J2" s="43" t="s">
        <v>21</v>
      </c>
      <c r="K2" s="43"/>
      <c r="L2" s="43" t="s">
        <v>28</v>
      </c>
      <c r="M2" s="46" t="s">
        <v>10</v>
      </c>
      <c r="N2" s="46"/>
      <c r="O2" s="46" t="s">
        <v>11</v>
      </c>
      <c r="P2" s="46"/>
      <c r="Q2" s="46" t="s">
        <v>12</v>
      </c>
      <c r="R2" s="46"/>
      <c r="S2" s="43" t="s">
        <v>24</v>
      </c>
      <c r="T2" s="47" t="s">
        <v>25</v>
      </c>
      <c r="U2" s="48"/>
      <c r="V2" s="49"/>
      <c r="W2" s="46" t="s">
        <v>14</v>
      </c>
      <c r="X2" s="46"/>
      <c r="Y2" s="46"/>
      <c r="Z2" s="46"/>
      <c r="AA2" s="46"/>
      <c r="AB2" s="46"/>
      <c r="AC2" s="46"/>
      <c r="AD2" s="50"/>
    </row>
    <row r="3" spans="1:30" ht="49.5" customHeight="1" x14ac:dyDescent="0.2">
      <c r="A3" s="45"/>
      <c r="B3" s="43"/>
      <c r="C3" s="1" t="s">
        <v>4</v>
      </c>
      <c r="D3" s="1" t="s">
        <v>5</v>
      </c>
      <c r="E3" s="1" t="s">
        <v>3</v>
      </c>
      <c r="F3" s="1" t="s">
        <v>3</v>
      </c>
      <c r="G3" s="13" t="s">
        <v>8</v>
      </c>
      <c r="H3" s="1" t="s">
        <v>3</v>
      </c>
      <c r="I3" s="13" t="s">
        <v>8</v>
      </c>
      <c r="J3" s="1" t="s">
        <v>3</v>
      </c>
      <c r="K3" s="13" t="s">
        <v>8</v>
      </c>
      <c r="L3" s="43"/>
      <c r="M3" s="13" t="s">
        <v>3</v>
      </c>
      <c r="N3" s="13" t="s">
        <v>22</v>
      </c>
      <c r="O3" s="13" t="s">
        <v>3</v>
      </c>
      <c r="P3" s="13" t="s">
        <v>22</v>
      </c>
      <c r="Q3" s="13" t="s">
        <v>3</v>
      </c>
      <c r="R3" s="13" t="s">
        <v>23</v>
      </c>
      <c r="S3" s="51"/>
      <c r="T3" s="1" t="s">
        <v>4</v>
      </c>
      <c r="U3" s="1" t="s">
        <v>5</v>
      </c>
      <c r="V3" s="1" t="s">
        <v>3</v>
      </c>
      <c r="W3" s="13" t="s">
        <v>9</v>
      </c>
      <c r="X3" s="13" t="s">
        <v>15</v>
      </c>
      <c r="Y3" s="13" t="s">
        <v>13</v>
      </c>
      <c r="Z3" s="13" t="s">
        <v>18</v>
      </c>
      <c r="AA3" s="13" t="s">
        <v>19</v>
      </c>
      <c r="AB3" s="1" t="s">
        <v>6</v>
      </c>
      <c r="AC3" s="13" t="s">
        <v>16</v>
      </c>
      <c r="AD3" s="14" t="s">
        <v>7</v>
      </c>
    </row>
    <row r="4" spans="1:30" ht="10.5" customHeight="1" x14ac:dyDescent="0.2">
      <c r="A4" s="6">
        <v>1961</v>
      </c>
      <c r="B4" s="7">
        <v>10007</v>
      </c>
      <c r="C4" s="15" t="s">
        <v>17</v>
      </c>
      <c r="D4" s="15" t="s">
        <v>17</v>
      </c>
      <c r="E4" s="15" t="s">
        <v>17</v>
      </c>
      <c r="F4" s="7">
        <v>140365</v>
      </c>
      <c r="G4" s="21">
        <v>14</v>
      </c>
      <c r="H4" s="7">
        <v>96410</v>
      </c>
      <c r="I4" s="19">
        <v>9.6</v>
      </c>
      <c r="J4" s="7">
        <v>43955</v>
      </c>
      <c r="K4" s="15">
        <v>4.4000000000000004</v>
      </c>
      <c r="L4" s="15">
        <v>44.1</v>
      </c>
      <c r="M4" s="7">
        <v>83072</v>
      </c>
      <c r="N4" s="20">
        <v>8.3000000000000007</v>
      </c>
      <c r="O4" s="7">
        <v>17480</v>
      </c>
      <c r="P4" s="20">
        <v>1.7</v>
      </c>
      <c r="Q4" s="7">
        <v>169992</v>
      </c>
      <c r="R4" s="21">
        <v>121.1</v>
      </c>
      <c r="S4" s="17">
        <v>1.935534489240796</v>
      </c>
      <c r="T4" s="17">
        <v>66.709999999999994</v>
      </c>
      <c r="U4" s="17">
        <v>71.09</v>
      </c>
      <c r="V4" s="17" t="s">
        <v>17</v>
      </c>
      <c r="W4" s="7">
        <v>3546</v>
      </c>
      <c r="X4" s="7">
        <v>17781</v>
      </c>
      <c r="Y4" s="7">
        <v>44864</v>
      </c>
      <c r="Z4" s="7">
        <v>5687</v>
      </c>
      <c r="AA4" s="7">
        <v>4102</v>
      </c>
      <c r="AB4" s="7">
        <v>3497</v>
      </c>
      <c r="AC4" s="7">
        <v>2552</v>
      </c>
      <c r="AD4" s="7">
        <v>14381</v>
      </c>
    </row>
    <row r="5" spans="1:30" ht="10.5" customHeight="1" x14ac:dyDescent="0.2">
      <c r="A5" s="6">
        <v>1962</v>
      </c>
      <c r="B5" s="7">
        <v>10052</v>
      </c>
      <c r="C5" s="15" t="s">
        <v>17</v>
      </c>
      <c r="D5" s="15" t="s">
        <v>17</v>
      </c>
      <c r="E5" s="15" t="s">
        <v>17</v>
      </c>
      <c r="F5" s="7">
        <v>130053</v>
      </c>
      <c r="G5" s="19">
        <v>12.9</v>
      </c>
      <c r="H5" s="7">
        <v>108273</v>
      </c>
      <c r="I5" s="19">
        <v>10.8</v>
      </c>
      <c r="J5" s="7">
        <v>21780</v>
      </c>
      <c r="K5" s="15">
        <v>2.1</v>
      </c>
      <c r="L5" s="15">
        <v>47.9</v>
      </c>
      <c r="M5" s="7">
        <v>81354</v>
      </c>
      <c r="N5" s="20">
        <v>8.1</v>
      </c>
      <c r="O5" s="7">
        <v>17410</v>
      </c>
      <c r="P5" s="20">
        <v>1.7</v>
      </c>
      <c r="Q5" s="7">
        <v>163656</v>
      </c>
      <c r="R5" s="21">
        <v>125.8</v>
      </c>
      <c r="S5" s="17">
        <v>1.7908089744519275</v>
      </c>
      <c r="T5" s="17">
        <v>65.599999999999994</v>
      </c>
      <c r="U5" s="17">
        <v>70.02</v>
      </c>
      <c r="V5" s="17" t="s">
        <v>17</v>
      </c>
      <c r="W5" s="7">
        <v>3826</v>
      </c>
      <c r="X5" s="7">
        <v>18337</v>
      </c>
      <c r="Y5" s="7">
        <v>53057</v>
      </c>
      <c r="Z5" s="7">
        <v>7620</v>
      </c>
      <c r="AA5" s="7">
        <v>4288</v>
      </c>
      <c r="AB5" s="7">
        <v>3635</v>
      </c>
      <c r="AC5" s="7">
        <v>2502</v>
      </c>
      <c r="AD5" s="7">
        <v>15008</v>
      </c>
    </row>
    <row r="6" spans="1:30" ht="10.5" customHeight="1" x14ac:dyDescent="0.2">
      <c r="A6" s="6">
        <v>1963</v>
      </c>
      <c r="B6" s="7">
        <v>10074</v>
      </c>
      <c r="C6" s="15" t="s">
        <v>17</v>
      </c>
      <c r="D6" s="15" t="s">
        <v>17</v>
      </c>
      <c r="E6" s="15" t="s">
        <v>17</v>
      </c>
      <c r="F6" s="7">
        <v>132335</v>
      </c>
      <c r="G6" s="19">
        <v>13.1</v>
      </c>
      <c r="H6" s="7">
        <v>99871</v>
      </c>
      <c r="I6" s="19">
        <v>9.9</v>
      </c>
      <c r="J6" s="7">
        <v>32464</v>
      </c>
      <c r="K6" s="15">
        <v>3.2</v>
      </c>
      <c r="L6" s="15">
        <v>42.9</v>
      </c>
      <c r="M6" s="7">
        <v>84387</v>
      </c>
      <c r="N6" s="20">
        <v>8.4</v>
      </c>
      <c r="O6" s="7">
        <v>18364</v>
      </c>
      <c r="P6" s="20">
        <v>1.8</v>
      </c>
      <c r="Q6" s="7">
        <v>173835</v>
      </c>
      <c r="R6" s="21">
        <v>131.4</v>
      </c>
      <c r="S6" s="17">
        <v>1.8192574587722816</v>
      </c>
      <c r="T6" s="17">
        <v>66.61</v>
      </c>
      <c r="U6" s="17">
        <v>71.2</v>
      </c>
      <c r="V6" s="17" t="s">
        <v>17</v>
      </c>
      <c r="W6" s="7">
        <v>3256</v>
      </c>
      <c r="X6" s="7">
        <v>18460</v>
      </c>
      <c r="Y6" s="7">
        <v>49241</v>
      </c>
      <c r="Z6" s="7">
        <v>4880</v>
      </c>
      <c r="AA6" s="7">
        <v>4148</v>
      </c>
      <c r="AB6" s="7">
        <v>4259</v>
      </c>
      <c r="AC6" s="7">
        <v>2699</v>
      </c>
      <c r="AD6" s="7">
        <v>12928</v>
      </c>
    </row>
    <row r="7" spans="1:30" ht="10.5" customHeight="1" x14ac:dyDescent="0.2">
      <c r="A7" s="6">
        <v>1964</v>
      </c>
      <c r="B7" s="7">
        <v>10108</v>
      </c>
      <c r="C7" s="15" t="s">
        <v>17</v>
      </c>
      <c r="D7" s="15" t="s">
        <v>17</v>
      </c>
      <c r="E7" s="15" t="s">
        <v>17</v>
      </c>
      <c r="F7" s="7">
        <v>132141</v>
      </c>
      <c r="G7" s="19">
        <v>13.1</v>
      </c>
      <c r="H7" s="7">
        <v>100830</v>
      </c>
      <c r="I7" s="21">
        <v>10</v>
      </c>
      <c r="J7" s="7">
        <v>31311</v>
      </c>
      <c r="K7" s="15">
        <v>3.1</v>
      </c>
      <c r="L7" s="15">
        <v>40</v>
      </c>
      <c r="M7" s="7">
        <v>87581</v>
      </c>
      <c r="N7" s="20">
        <v>8.6999999999999993</v>
      </c>
      <c r="O7" s="7">
        <v>19700</v>
      </c>
      <c r="P7" s="20">
        <v>1.9</v>
      </c>
      <c r="Q7" s="7">
        <v>184367</v>
      </c>
      <c r="R7" s="21">
        <v>139.5</v>
      </c>
      <c r="S7" s="17">
        <v>1.814137102420224</v>
      </c>
      <c r="T7" s="17">
        <v>67.010000000000005</v>
      </c>
      <c r="U7" s="17">
        <v>71.78</v>
      </c>
      <c r="V7" s="17" t="s">
        <v>17</v>
      </c>
      <c r="W7" s="7">
        <v>3305</v>
      </c>
      <c r="X7" s="7">
        <v>19171</v>
      </c>
      <c r="Y7" s="7">
        <v>51274</v>
      </c>
      <c r="Z7" s="7">
        <v>4323</v>
      </c>
      <c r="AA7" s="7">
        <v>4004</v>
      </c>
      <c r="AB7" s="7">
        <v>3926</v>
      </c>
      <c r="AC7" s="7">
        <v>2890</v>
      </c>
      <c r="AD7" s="7">
        <v>11937</v>
      </c>
    </row>
    <row r="8" spans="1:30" ht="10.5" customHeight="1" x14ac:dyDescent="0.2">
      <c r="A8" s="6">
        <v>1965</v>
      </c>
      <c r="B8" s="7">
        <v>10140</v>
      </c>
      <c r="C8" s="15" t="s">
        <v>17</v>
      </c>
      <c r="D8" s="15" t="s">
        <v>17</v>
      </c>
      <c r="E8" s="15" t="s">
        <v>17</v>
      </c>
      <c r="F8" s="7">
        <v>133009</v>
      </c>
      <c r="G8" s="19">
        <v>13.1</v>
      </c>
      <c r="H8" s="7">
        <v>108119</v>
      </c>
      <c r="I8" s="19">
        <v>10.7</v>
      </c>
      <c r="J8" s="7">
        <v>24890</v>
      </c>
      <c r="K8" s="15">
        <v>2.4</v>
      </c>
      <c r="L8" s="15">
        <v>38.799999999999997</v>
      </c>
      <c r="M8" s="7">
        <v>89611</v>
      </c>
      <c r="N8" s="20">
        <v>8.8000000000000007</v>
      </c>
      <c r="O8" s="7">
        <v>20363</v>
      </c>
      <c r="P8" s="15">
        <v>2</v>
      </c>
      <c r="Q8" s="7">
        <v>180269</v>
      </c>
      <c r="R8" s="21">
        <v>135.5</v>
      </c>
      <c r="S8" s="17">
        <v>1.8207747494822009</v>
      </c>
      <c r="T8" s="17">
        <v>66.709999999999994</v>
      </c>
      <c r="U8" s="17">
        <v>71.540000000000006</v>
      </c>
      <c r="V8" s="17" t="s">
        <v>17</v>
      </c>
      <c r="W8" s="7">
        <v>3099</v>
      </c>
      <c r="X8" s="7">
        <v>19822</v>
      </c>
      <c r="Y8" s="7">
        <v>56293</v>
      </c>
      <c r="Z8" s="7">
        <v>5568</v>
      </c>
      <c r="AA8" s="7">
        <v>4224</v>
      </c>
      <c r="AB8" s="7">
        <v>4089</v>
      </c>
      <c r="AC8" s="7">
        <v>3029</v>
      </c>
      <c r="AD8" s="7">
        <v>11995</v>
      </c>
    </row>
    <row r="9" spans="1:30" ht="10.5" customHeight="1" x14ac:dyDescent="0.2">
      <c r="A9" s="6">
        <v>1966</v>
      </c>
      <c r="B9" s="7">
        <v>10166</v>
      </c>
      <c r="C9" s="15" t="s">
        <v>17</v>
      </c>
      <c r="D9" s="15" t="s">
        <v>17</v>
      </c>
      <c r="E9" s="15" t="s">
        <v>17</v>
      </c>
      <c r="F9" s="7">
        <v>138489</v>
      </c>
      <c r="G9" s="19">
        <v>13.6</v>
      </c>
      <c r="H9" s="7">
        <v>101943</v>
      </c>
      <c r="I9" s="21">
        <v>10</v>
      </c>
      <c r="J9" s="7">
        <v>36546</v>
      </c>
      <c r="K9" s="15">
        <v>3.6</v>
      </c>
      <c r="L9" s="15">
        <v>38.4</v>
      </c>
      <c r="M9" s="7">
        <v>93230</v>
      </c>
      <c r="N9" s="20">
        <v>9.1999999999999993</v>
      </c>
      <c r="O9" s="7">
        <v>20631</v>
      </c>
      <c r="P9" s="15">
        <v>2</v>
      </c>
      <c r="Q9" s="7">
        <v>186773</v>
      </c>
      <c r="R9" s="21">
        <v>134.9</v>
      </c>
      <c r="S9" s="17">
        <v>1.8857099266036939</v>
      </c>
      <c r="T9" s="17">
        <v>67.53</v>
      </c>
      <c r="U9" s="17">
        <v>72.23</v>
      </c>
      <c r="V9" s="17" t="s">
        <v>17</v>
      </c>
      <c r="W9" s="7">
        <v>2754</v>
      </c>
      <c r="X9" s="7">
        <v>20463</v>
      </c>
      <c r="Y9" s="7">
        <v>51418</v>
      </c>
      <c r="Z9" s="7">
        <v>4354</v>
      </c>
      <c r="AA9" s="7">
        <v>4255</v>
      </c>
      <c r="AB9" s="7">
        <v>4007</v>
      </c>
      <c r="AC9" s="7">
        <v>3011</v>
      </c>
      <c r="AD9" s="7">
        <v>11681</v>
      </c>
    </row>
    <row r="10" spans="1:30" ht="10.5" customHeight="1" x14ac:dyDescent="0.2">
      <c r="A10" s="6">
        <v>1967</v>
      </c>
      <c r="B10" s="7">
        <v>10203</v>
      </c>
      <c r="C10" s="15" t="s">
        <v>17</v>
      </c>
      <c r="D10" s="15" t="s">
        <v>17</v>
      </c>
      <c r="E10" s="15" t="s">
        <v>17</v>
      </c>
      <c r="F10" s="7">
        <v>148886</v>
      </c>
      <c r="G10" s="19">
        <v>14.6</v>
      </c>
      <c r="H10" s="7">
        <v>109530</v>
      </c>
      <c r="I10" s="19">
        <v>10.7</v>
      </c>
      <c r="J10" s="7">
        <v>39356</v>
      </c>
      <c r="K10" s="15">
        <v>3.9</v>
      </c>
      <c r="L10" s="15">
        <v>37</v>
      </c>
      <c r="M10" s="7">
        <v>96199</v>
      </c>
      <c r="N10" s="20">
        <v>9.4</v>
      </c>
      <c r="O10" s="7">
        <v>21078</v>
      </c>
      <c r="P10" s="20">
        <v>2.1</v>
      </c>
      <c r="Q10" s="7">
        <v>187527</v>
      </c>
      <c r="R10" s="21">
        <v>126</v>
      </c>
      <c r="S10" s="17">
        <v>2.0103364704776006</v>
      </c>
      <c r="T10" s="17">
        <v>66.92</v>
      </c>
      <c r="U10" s="17">
        <v>72.040000000000006</v>
      </c>
      <c r="V10" s="17" t="s">
        <v>17</v>
      </c>
      <c r="W10" s="7">
        <v>2821</v>
      </c>
      <c r="X10" s="7">
        <v>20998</v>
      </c>
      <c r="Y10" s="7">
        <v>56459</v>
      </c>
      <c r="Z10" s="7">
        <v>5126</v>
      </c>
      <c r="AA10" s="7">
        <v>4420</v>
      </c>
      <c r="AB10" s="7">
        <v>4255</v>
      </c>
      <c r="AC10" s="7">
        <v>3200</v>
      </c>
      <c r="AD10" s="7">
        <v>12251</v>
      </c>
    </row>
    <row r="11" spans="1:30" ht="10.5" customHeight="1" x14ac:dyDescent="0.2">
      <c r="A11" s="6">
        <v>1968</v>
      </c>
      <c r="B11" s="7">
        <v>10244</v>
      </c>
      <c r="C11" s="15" t="s">
        <v>17</v>
      </c>
      <c r="D11" s="15" t="s">
        <v>17</v>
      </c>
      <c r="E11" s="15" t="s">
        <v>17</v>
      </c>
      <c r="F11" s="7">
        <v>154419</v>
      </c>
      <c r="G11" s="19">
        <v>15.1</v>
      </c>
      <c r="H11" s="7">
        <v>115354</v>
      </c>
      <c r="I11" s="19">
        <v>11.2</v>
      </c>
      <c r="J11" s="7">
        <v>39065</v>
      </c>
      <c r="K11" s="15">
        <v>3.9</v>
      </c>
      <c r="L11" s="15">
        <v>35.799999999999997</v>
      </c>
      <c r="M11" s="7">
        <v>95613</v>
      </c>
      <c r="N11" s="20">
        <v>9.3000000000000007</v>
      </c>
      <c r="O11" s="7">
        <v>21265</v>
      </c>
      <c r="P11" s="20">
        <v>2.1</v>
      </c>
      <c r="Q11" s="7">
        <v>201096</v>
      </c>
      <c r="R11" s="21">
        <v>130.19999999999999</v>
      </c>
      <c r="S11" s="17">
        <v>2.0618222124507031</v>
      </c>
      <c r="T11" s="17">
        <v>66.69</v>
      </c>
      <c r="U11" s="17">
        <v>71.94</v>
      </c>
      <c r="V11" s="17" t="s">
        <v>17</v>
      </c>
      <c r="W11" s="7">
        <v>2911</v>
      </c>
      <c r="X11" s="7">
        <v>21354</v>
      </c>
      <c r="Y11" s="7">
        <v>60945</v>
      </c>
      <c r="Z11" s="7">
        <v>7147</v>
      </c>
      <c r="AA11" s="7">
        <v>3987</v>
      </c>
      <c r="AB11" s="7">
        <v>4774</v>
      </c>
      <c r="AC11" s="7">
        <v>3460</v>
      </c>
      <c r="AD11" s="7">
        <v>10776</v>
      </c>
    </row>
    <row r="12" spans="1:30" ht="10.5" customHeight="1" x14ac:dyDescent="0.2">
      <c r="A12" s="6">
        <v>1969</v>
      </c>
      <c r="B12" s="7">
        <v>10284</v>
      </c>
      <c r="C12" s="15" t="s">
        <v>17</v>
      </c>
      <c r="D12" s="15" t="s">
        <v>17</v>
      </c>
      <c r="E12" s="15" t="s">
        <v>17</v>
      </c>
      <c r="F12" s="7">
        <v>154318</v>
      </c>
      <c r="G12" s="21">
        <v>15</v>
      </c>
      <c r="H12" s="7">
        <v>116659</v>
      </c>
      <c r="I12" s="19">
        <v>11.4</v>
      </c>
      <c r="J12" s="7">
        <v>37659</v>
      </c>
      <c r="K12" s="15">
        <v>3.6</v>
      </c>
      <c r="L12" s="15">
        <v>35.700000000000003</v>
      </c>
      <c r="M12" s="7">
        <v>95614</v>
      </c>
      <c r="N12" s="20">
        <v>9.3000000000000007</v>
      </c>
      <c r="O12" s="7">
        <v>21855</v>
      </c>
      <c r="P12" s="20">
        <v>2.1</v>
      </c>
      <c r="Q12" s="7">
        <v>206817</v>
      </c>
      <c r="R12" s="21">
        <v>134</v>
      </c>
      <c r="S12" s="17">
        <v>2.0313295237652218</v>
      </c>
      <c r="T12" s="17">
        <v>66.680000000000007</v>
      </c>
      <c r="U12" s="17">
        <v>72</v>
      </c>
      <c r="V12" s="17" t="s">
        <v>17</v>
      </c>
      <c r="W12" s="7">
        <v>2826</v>
      </c>
      <c r="X12" s="7">
        <v>21919</v>
      </c>
      <c r="Y12" s="7">
        <v>63305</v>
      </c>
      <c r="Z12" s="7">
        <v>5890</v>
      </c>
      <c r="AA12" s="7">
        <v>4090</v>
      </c>
      <c r="AB12" s="7">
        <v>5070</v>
      </c>
      <c r="AC12" s="7">
        <v>3411</v>
      </c>
      <c r="AD12" s="7">
        <v>10148</v>
      </c>
    </row>
    <row r="13" spans="1:30" ht="10.5" customHeight="1" x14ac:dyDescent="0.2">
      <c r="A13" s="6">
        <v>1970</v>
      </c>
      <c r="B13" s="7">
        <v>10322</v>
      </c>
      <c r="C13" s="15">
        <v>34.299999999999997</v>
      </c>
      <c r="D13" s="15">
        <v>37</v>
      </c>
      <c r="E13" s="15">
        <v>35.700000000000003</v>
      </c>
      <c r="F13" s="7">
        <v>151819</v>
      </c>
      <c r="G13" s="19">
        <v>14.7</v>
      </c>
      <c r="H13" s="7">
        <v>120197</v>
      </c>
      <c r="I13" s="19">
        <v>11.6</v>
      </c>
      <c r="J13" s="7">
        <v>31622</v>
      </c>
      <c r="K13" s="15">
        <v>3.1</v>
      </c>
      <c r="L13" s="15">
        <v>35.9</v>
      </c>
      <c r="M13" s="7">
        <v>96612</v>
      </c>
      <c r="N13" s="20">
        <v>9.3000000000000007</v>
      </c>
      <c r="O13" s="7">
        <v>22841</v>
      </c>
      <c r="P13" s="20">
        <v>2.2000000000000002</v>
      </c>
      <c r="Q13" s="7">
        <v>192283</v>
      </c>
      <c r="R13" s="21">
        <v>126.7</v>
      </c>
      <c r="S13" s="17">
        <v>1.9766609768981793</v>
      </c>
      <c r="T13" s="17">
        <v>66.31</v>
      </c>
      <c r="U13" s="17">
        <v>72.08</v>
      </c>
      <c r="V13" s="17">
        <v>69.2</v>
      </c>
      <c r="W13" s="7">
        <v>2774</v>
      </c>
      <c r="X13" s="7">
        <v>22639</v>
      </c>
      <c r="Y13" s="7">
        <v>64280</v>
      </c>
      <c r="Z13" s="7">
        <v>5843</v>
      </c>
      <c r="AA13" s="7">
        <v>4553</v>
      </c>
      <c r="AB13" s="7">
        <v>5626</v>
      </c>
      <c r="AC13" s="7">
        <v>3595</v>
      </c>
      <c r="AD13" s="7">
        <v>10887</v>
      </c>
    </row>
    <row r="14" spans="1:30" ht="10.5" customHeight="1" x14ac:dyDescent="0.2">
      <c r="A14" s="6">
        <v>1971</v>
      </c>
      <c r="B14" s="7">
        <v>10352</v>
      </c>
      <c r="C14" s="15" t="s">
        <v>17</v>
      </c>
      <c r="D14" s="15" t="s">
        <v>17</v>
      </c>
      <c r="E14" s="15" t="s">
        <v>17</v>
      </c>
      <c r="F14" s="7">
        <v>150640</v>
      </c>
      <c r="G14" s="19">
        <v>14.5</v>
      </c>
      <c r="H14" s="7">
        <v>123009</v>
      </c>
      <c r="I14" s="19">
        <v>11.9</v>
      </c>
      <c r="J14" s="7">
        <v>27631</v>
      </c>
      <c r="K14" s="15">
        <v>2.6</v>
      </c>
      <c r="L14" s="15">
        <v>35.1</v>
      </c>
      <c r="M14" s="7">
        <v>94202</v>
      </c>
      <c r="N14" s="20">
        <v>9.1</v>
      </c>
      <c r="O14" s="7">
        <v>23560</v>
      </c>
      <c r="P14" s="20">
        <v>2.2999999999999998</v>
      </c>
      <c r="Q14" s="7">
        <v>187425</v>
      </c>
      <c r="R14" s="21">
        <v>124.4</v>
      </c>
      <c r="S14" s="17">
        <v>1.9270672276720773</v>
      </c>
      <c r="T14" s="17">
        <v>66.11</v>
      </c>
      <c r="U14" s="17">
        <v>72.040000000000006</v>
      </c>
      <c r="V14" s="17" t="s">
        <v>17</v>
      </c>
      <c r="W14" s="7">
        <v>2535</v>
      </c>
      <c r="X14" s="7">
        <v>23638</v>
      </c>
      <c r="Y14" s="7">
        <v>65576</v>
      </c>
      <c r="Z14" s="7">
        <v>6227</v>
      </c>
      <c r="AA14" s="7">
        <v>4667</v>
      </c>
      <c r="AB14" s="7">
        <v>5935</v>
      </c>
      <c r="AC14" s="7">
        <v>3737</v>
      </c>
      <c r="AD14" s="7">
        <v>10694</v>
      </c>
    </row>
    <row r="15" spans="1:30" ht="10.5" customHeight="1" x14ac:dyDescent="0.2">
      <c r="A15" s="6">
        <v>1972</v>
      </c>
      <c r="B15" s="7">
        <v>10378</v>
      </c>
      <c r="C15" s="15" t="s">
        <v>17</v>
      </c>
      <c r="D15" s="15" t="s">
        <v>17</v>
      </c>
      <c r="E15" s="15" t="s">
        <v>17</v>
      </c>
      <c r="F15" s="7">
        <v>153265</v>
      </c>
      <c r="G15" s="19">
        <v>14.7</v>
      </c>
      <c r="H15" s="7">
        <v>118991</v>
      </c>
      <c r="I15" s="19">
        <v>11.4</v>
      </c>
      <c r="J15" s="7">
        <v>34274</v>
      </c>
      <c r="K15" s="15">
        <v>3.3</v>
      </c>
      <c r="L15" s="15">
        <v>33.200000000000003</v>
      </c>
      <c r="M15" s="7">
        <v>97710</v>
      </c>
      <c r="N15" s="20">
        <v>9.4</v>
      </c>
      <c r="O15" s="7">
        <v>24190</v>
      </c>
      <c r="P15" s="20">
        <v>2.2999999999999998</v>
      </c>
      <c r="Q15" s="7">
        <v>179035</v>
      </c>
      <c r="R15" s="21">
        <v>116.8</v>
      </c>
      <c r="S15" s="17">
        <v>1.9248336537082407</v>
      </c>
      <c r="T15" s="17">
        <v>66.849999999999994</v>
      </c>
      <c r="U15" s="17">
        <v>72.569999999999993</v>
      </c>
      <c r="V15" s="17" t="s">
        <v>17</v>
      </c>
      <c r="W15" s="7">
        <v>2245</v>
      </c>
      <c r="X15" s="7">
        <v>23862</v>
      </c>
      <c r="Y15" s="7">
        <v>64138</v>
      </c>
      <c r="Z15" s="7">
        <v>4184</v>
      </c>
      <c r="AA15" s="7">
        <v>4638</v>
      </c>
      <c r="AB15" s="7">
        <v>5755</v>
      </c>
      <c r="AC15" s="7">
        <v>3840</v>
      </c>
      <c r="AD15" s="7">
        <v>10329</v>
      </c>
    </row>
    <row r="16" spans="1:30" ht="10.5" customHeight="1" x14ac:dyDescent="0.2">
      <c r="A16" s="6">
        <v>1973</v>
      </c>
      <c r="B16" s="7">
        <v>10410</v>
      </c>
      <c r="C16" s="15" t="s">
        <v>17</v>
      </c>
      <c r="D16" s="15" t="s">
        <v>17</v>
      </c>
      <c r="E16" s="15" t="s">
        <v>17</v>
      </c>
      <c r="F16" s="7">
        <v>156224</v>
      </c>
      <c r="G16" s="21">
        <v>15</v>
      </c>
      <c r="H16" s="7">
        <v>123366</v>
      </c>
      <c r="I16" s="19">
        <v>11.8</v>
      </c>
      <c r="J16" s="7">
        <v>32858</v>
      </c>
      <c r="K16" s="15">
        <v>3.2</v>
      </c>
      <c r="L16" s="15">
        <v>33.799999999999997</v>
      </c>
      <c r="M16" s="7">
        <v>101614</v>
      </c>
      <c r="N16" s="20">
        <v>9.6999999999999993</v>
      </c>
      <c r="O16" s="7">
        <v>25354</v>
      </c>
      <c r="P16" s="20">
        <v>2.4</v>
      </c>
      <c r="Q16" s="7">
        <v>169650</v>
      </c>
      <c r="R16" s="21">
        <v>108.6</v>
      </c>
      <c r="S16" s="17">
        <v>1.9265288509901963</v>
      </c>
      <c r="T16" s="17">
        <v>66.650000000000006</v>
      </c>
      <c r="U16" s="17">
        <v>72.489999999999995</v>
      </c>
      <c r="V16" s="17" t="s">
        <v>17</v>
      </c>
      <c r="W16" s="7">
        <v>2283</v>
      </c>
      <c r="X16" s="7">
        <v>24515</v>
      </c>
      <c r="Y16" s="7">
        <v>66286</v>
      </c>
      <c r="Z16" s="7">
        <v>5158</v>
      </c>
      <c r="AA16" s="7">
        <v>4970</v>
      </c>
      <c r="AB16" s="7">
        <v>5745</v>
      </c>
      <c r="AC16" s="7">
        <v>3845</v>
      </c>
      <c r="AD16" s="7">
        <v>10564</v>
      </c>
    </row>
    <row r="17" spans="1:30" ht="10.5" customHeight="1" x14ac:dyDescent="0.2">
      <c r="A17" s="6">
        <v>1974</v>
      </c>
      <c r="B17" s="7">
        <v>10442</v>
      </c>
      <c r="C17" s="15" t="s">
        <v>17</v>
      </c>
      <c r="D17" s="15" t="s">
        <v>17</v>
      </c>
      <c r="E17" s="15" t="s">
        <v>17</v>
      </c>
      <c r="F17" s="7">
        <v>186288</v>
      </c>
      <c r="G17" s="19">
        <v>17.8</v>
      </c>
      <c r="H17" s="7">
        <v>125816</v>
      </c>
      <c r="I17" s="21">
        <v>12</v>
      </c>
      <c r="J17" s="7">
        <v>60472</v>
      </c>
      <c r="K17" s="15">
        <v>5.8</v>
      </c>
      <c r="L17" s="15">
        <v>34.299999999999997</v>
      </c>
      <c r="M17" s="7">
        <v>99962</v>
      </c>
      <c r="N17" s="20">
        <v>9.5</v>
      </c>
      <c r="O17" s="7">
        <v>24517</v>
      </c>
      <c r="P17" s="20">
        <v>2.2999999999999998</v>
      </c>
      <c r="Q17" s="7">
        <v>102022</v>
      </c>
      <c r="R17" s="21">
        <v>54.8</v>
      </c>
      <c r="S17" s="17">
        <v>2.2689297101987274</v>
      </c>
      <c r="T17" s="17">
        <v>66.52</v>
      </c>
      <c r="U17" s="17">
        <v>72.38</v>
      </c>
      <c r="V17" s="17" t="s">
        <v>17</v>
      </c>
      <c r="W17" s="7">
        <v>2148</v>
      </c>
      <c r="X17" s="7">
        <v>25622</v>
      </c>
      <c r="Y17" s="7">
        <v>65914</v>
      </c>
      <c r="Z17" s="7">
        <v>5006</v>
      </c>
      <c r="AA17" s="7">
        <v>5219</v>
      </c>
      <c r="AB17" s="7">
        <v>6086</v>
      </c>
      <c r="AC17" s="7">
        <v>4262</v>
      </c>
      <c r="AD17" s="7">
        <v>11559</v>
      </c>
    </row>
    <row r="18" spans="1:30" ht="10.5" customHeight="1" x14ac:dyDescent="0.2">
      <c r="A18" s="6">
        <v>1975</v>
      </c>
      <c r="B18" s="7">
        <v>10501</v>
      </c>
      <c r="C18" s="15" t="s">
        <v>17</v>
      </c>
      <c r="D18" s="15" t="s">
        <v>17</v>
      </c>
      <c r="E18" s="15" t="s">
        <v>17</v>
      </c>
      <c r="F18" s="7">
        <v>194240</v>
      </c>
      <c r="G18" s="19">
        <v>18.399999999999999</v>
      </c>
      <c r="H18" s="7">
        <v>131102</v>
      </c>
      <c r="I18" s="19">
        <v>12.4</v>
      </c>
      <c r="J18" s="7">
        <v>63138</v>
      </c>
      <c r="K18" s="15">
        <v>6</v>
      </c>
      <c r="L18" s="15">
        <v>32.799999999999997</v>
      </c>
      <c r="M18" s="7">
        <v>103775</v>
      </c>
      <c r="N18" s="20">
        <v>9.9</v>
      </c>
      <c r="O18" s="7">
        <v>25997</v>
      </c>
      <c r="P18" s="20">
        <v>2.5</v>
      </c>
      <c r="Q18" s="7">
        <v>96212</v>
      </c>
      <c r="R18" s="21">
        <v>49.5</v>
      </c>
      <c r="S18" s="17">
        <v>2.3448236191176566</v>
      </c>
      <c r="T18" s="17">
        <v>66.290000000000006</v>
      </c>
      <c r="U18" s="17">
        <v>72.42</v>
      </c>
      <c r="V18" s="17" t="s">
        <v>17</v>
      </c>
      <c r="W18" s="7">
        <v>1969</v>
      </c>
      <c r="X18" s="7">
        <v>25972</v>
      </c>
      <c r="Y18" s="7">
        <v>67919</v>
      </c>
      <c r="Z18" s="7">
        <v>7174</v>
      </c>
      <c r="AA18" s="7">
        <v>5439</v>
      </c>
      <c r="AB18" s="7">
        <v>6343</v>
      </c>
      <c r="AC18" s="7">
        <v>4052</v>
      </c>
      <c r="AD18" s="7">
        <v>12234</v>
      </c>
    </row>
    <row r="19" spans="1:30" ht="10.5" customHeight="1" x14ac:dyDescent="0.2">
      <c r="A19" s="6">
        <v>1976</v>
      </c>
      <c r="B19" s="7">
        <v>10563</v>
      </c>
      <c r="C19" s="15" t="s">
        <v>17</v>
      </c>
      <c r="D19" s="15" t="s">
        <v>17</v>
      </c>
      <c r="E19" s="15" t="s">
        <v>17</v>
      </c>
      <c r="F19" s="7">
        <v>185405</v>
      </c>
      <c r="G19" s="19">
        <v>17.5</v>
      </c>
      <c r="H19" s="7">
        <v>132240</v>
      </c>
      <c r="I19" s="19">
        <v>12.5</v>
      </c>
      <c r="J19" s="7">
        <v>53165</v>
      </c>
      <c r="K19" s="15">
        <v>5</v>
      </c>
      <c r="L19" s="15">
        <v>29.8</v>
      </c>
      <c r="M19" s="7">
        <v>100472</v>
      </c>
      <c r="N19" s="20">
        <v>9.5</v>
      </c>
      <c r="O19" s="7">
        <v>27075</v>
      </c>
      <c r="P19" s="20">
        <v>2.6</v>
      </c>
      <c r="Q19" s="7">
        <v>94720</v>
      </c>
      <c r="R19" s="21">
        <v>51.1</v>
      </c>
      <c r="S19" s="17">
        <v>2.2306423004790399</v>
      </c>
      <c r="T19" s="17">
        <v>66.599999999999994</v>
      </c>
      <c r="U19" s="17">
        <v>72.5</v>
      </c>
      <c r="V19" s="17" t="s">
        <v>17</v>
      </c>
      <c r="W19" s="7">
        <v>1971</v>
      </c>
      <c r="X19" s="7">
        <v>26374</v>
      </c>
      <c r="Y19" s="7">
        <v>68712</v>
      </c>
      <c r="Z19" s="7">
        <v>6497</v>
      </c>
      <c r="AA19" s="7">
        <v>5828</v>
      </c>
      <c r="AB19" s="7">
        <v>6228</v>
      </c>
      <c r="AC19" s="7">
        <v>4307</v>
      </c>
      <c r="AD19" s="7">
        <v>12323</v>
      </c>
    </row>
    <row r="20" spans="1:30" ht="10.5" customHeight="1" x14ac:dyDescent="0.2">
      <c r="A20" s="6">
        <v>1977</v>
      </c>
      <c r="B20" s="7">
        <v>10615</v>
      </c>
      <c r="C20" s="15" t="s">
        <v>17</v>
      </c>
      <c r="D20" s="15" t="s">
        <v>17</v>
      </c>
      <c r="E20" s="15" t="s">
        <v>17</v>
      </c>
      <c r="F20" s="7">
        <v>177574</v>
      </c>
      <c r="G20" s="19">
        <v>16.7</v>
      </c>
      <c r="H20" s="7">
        <v>132031</v>
      </c>
      <c r="I20" s="19">
        <v>12.4</v>
      </c>
      <c r="J20" s="7">
        <v>45543</v>
      </c>
      <c r="K20" s="15">
        <v>4.3</v>
      </c>
      <c r="L20" s="15">
        <v>26.2</v>
      </c>
      <c r="M20" s="7">
        <v>97015</v>
      </c>
      <c r="N20" s="20">
        <v>9.1</v>
      </c>
      <c r="O20" s="7">
        <v>27167</v>
      </c>
      <c r="P20" s="20">
        <v>2.6</v>
      </c>
      <c r="Q20" s="7">
        <v>89096</v>
      </c>
      <c r="R20" s="21">
        <v>50.2</v>
      </c>
      <c r="S20" s="17">
        <v>2.1502921320239681</v>
      </c>
      <c r="T20" s="17">
        <v>66.67</v>
      </c>
      <c r="U20" s="17">
        <v>72.989999999999995</v>
      </c>
      <c r="V20" s="17" t="s">
        <v>17</v>
      </c>
      <c r="W20" s="7">
        <v>1720</v>
      </c>
      <c r="X20" s="7">
        <v>26547</v>
      </c>
      <c r="Y20" s="7">
        <v>67899</v>
      </c>
      <c r="Z20" s="7">
        <v>7247</v>
      </c>
      <c r="AA20" s="7">
        <v>5865</v>
      </c>
      <c r="AB20" s="7">
        <v>6747</v>
      </c>
      <c r="AC20" s="7">
        <v>4292</v>
      </c>
      <c r="AD20" s="7">
        <v>11714</v>
      </c>
    </row>
    <row r="21" spans="1:30" ht="10.5" customHeight="1" x14ac:dyDescent="0.2">
      <c r="A21" s="6">
        <v>1978</v>
      </c>
      <c r="B21" s="7">
        <v>10660</v>
      </c>
      <c r="C21" s="15" t="s">
        <v>17</v>
      </c>
      <c r="D21" s="15" t="s">
        <v>17</v>
      </c>
      <c r="E21" s="15" t="s">
        <v>17</v>
      </c>
      <c r="F21" s="7">
        <v>168160</v>
      </c>
      <c r="G21" s="19">
        <v>15.8</v>
      </c>
      <c r="H21" s="7">
        <v>140121</v>
      </c>
      <c r="I21" s="19">
        <v>13.1</v>
      </c>
      <c r="J21" s="7">
        <v>28039</v>
      </c>
      <c r="K21" s="15">
        <v>2.7</v>
      </c>
      <c r="L21" s="15">
        <v>24.4</v>
      </c>
      <c r="M21" s="7">
        <v>92438</v>
      </c>
      <c r="N21" s="20">
        <v>8.6999999999999993</v>
      </c>
      <c r="O21" s="7">
        <v>28407</v>
      </c>
      <c r="P21" s="20">
        <v>2.7</v>
      </c>
      <c r="Q21" s="7">
        <v>83545</v>
      </c>
      <c r="R21" s="21">
        <v>49.7</v>
      </c>
      <c r="S21" s="17">
        <v>2.0621968707111864</v>
      </c>
      <c r="T21" s="17">
        <v>66.08</v>
      </c>
      <c r="U21" s="17">
        <v>72.739999999999995</v>
      </c>
      <c r="V21" s="17" t="s">
        <v>17</v>
      </c>
      <c r="W21" s="7">
        <v>1715</v>
      </c>
      <c r="X21" s="7">
        <v>27464</v>
      </c>
      <c r="Y21" s="7">
        <v>73213</v>
      </c>
      <c r="Z21" s="7">
        <v>8048</v>
      </c>
      <c r="AA21" s="7">
        <v>6486</v>
      </c>
      <c r="AB21" s="7">
        <v>7356</v>
      </c>
      <c r="AC21" s="7">
        <v>4610</v>
      </c>
      <c r="AD21" s="7">
        <v>11229</v>
      </c>
    </row>
    <row r="22" spans="1:30" ht="10.5" customHeight="1" x14ac:dyDescent="0.2">
      <c r="A22" s="6">
        <v>1979</v>
      </c>
      <c r="B22" s="7">
        <v>10687</v>
      </c>
      <c r="C22" s="15" t="s">
        <v>17</v>
      </c>
      <c r="D22" s="15" t="s">
        <v>17</v>
      </c>
      <c r="E22" s="15" t="s">
        <v>17</v>
      </c>
      <c r="F22" s="7">
        <v>160364</v>
      </c>
      <c r="G22" s="21">
        <v>15</v>
      </c>
      <c r="H22" s="7">
        <v>136829</v>
      </c>
      <c r="I22" s="19">
        <v>12.8</v>
      </c>
      <c r="J22" s="7">
        <v>23535</v>
      </c>
      <c r="K22" s="15">
        <v>2.2000000000000002</v>
      </c>
      <c r="L22" s="15">
        <v>24</v>
      </c>
      <c r="M22" s="7">
        <v>87172</v>
      </c>
      <c r="N22" s="20">
        <v>8.1</v>
      </c>
      <c r="O22" s="7">
        <v>27606</v>
      </c>
      <c r="P22" s="20">
        <v>2.6</v>
      </c>
      <c r="Q22" s="7">
        <v>80767</v>
      </c>
      <c r="R22" s="21">
        <v>50.4</v>
      </c>
      <c r="S22" s="17">
        <v>2.0032193630849049</v>
      </c>
      <c r="T22" s="17">
        <v>66.12</v>
      </c>
      <c r="U22" s="17">
        <v>73.03</v>
      </c>
      <c r="V22" s="17" t="s">
        <v>17</v>
      </c>
      <c r="W22" s="7">
        <v>1511</v>
      </c>
      <c r="X22" s="7">
        <v>27313</v>
      </c>
      <c r="Y22" s="7">
        <v>71923</v>
      </c>
      <c r="Z22" s="7">
        <v>7242</v>
      </c>
      <c r="AA22" s="7">
        <v>6620</v>
      </c>
      <c r="AB22" s="7">
        <v>7176</v>
      </c>
      <c r="AC22" s="7">
        <v>4770</v>
      </c>
      <c r="AD22" s="7">
        <v>10274</v>
      </c>
    </row>
    <row r="23" spans="1:30" ht="10.5" customHeight="1" x14ac:dyDescent="0.2">
      <c r="A23" s="6">
        <v>1980</v>
      </c>
      <c r="B23" s="7">
        <v>10709</v>
      </c>
      <c r="C23" s="15">
        <v>34.6</v>
      </c>
      <c r="D23" s="15">
        <v>37.700000000000003</v>
      </c>
      <c r="E23" s="15">
        <v>36.200000000000003</v>
      </c>
      <c r="F23" s="7">
        <v>148673</v>
      </c>
      <c r="G23" s="19">
        <v>13.9</v>
      </c>
      <c r="H23" s="7">
        <v>145355</v>
      </c>
      <c r="I23" s="19">
        <v>13.6</v>
      </c>
      <c r="J23" s="7">
        <v>3318</v>
      </c>
      <c r="K23" s="15">
        <v>0.3</v>
      </c>
      <c r="L23" s="15">
        <v>23.2</v>
      </c>
      <c r="M23" s="7">
        <v>80331</v>
      </c>
      <c r="N23" s="20">
        <v>7.5</v>
      </c>
      <c r="O23" s="7">
        <v>27797</v>
      </c>
      <c r="P23" s="20">
        <v>2.6</v>
      </c>
      <c r="Q23" s="7">
        <v>80882</v>
      </c>
      <c r="R23" s="21">
        <v>54.4</v>
      </c>
      <c r="S23" s="17">
        <v>1.9091963252706046</v>
      </c>
      <c r="T23" s="17">
        <v>65.45</v>
      </c>
      <c r="U23" s="17">
        <v>72.7</v>
      </c>
      <c r="V23" s="17">
        <v>69.02</v>
      </c>
      <c r="W23" s="7">
        <v>1523</v>
      </c>
      <c r="X23" s="7">
        <v>27937</v>
      </c>
      <c r="Y23" s="7">
        <v>76923</v>
      </c>
      <c r="Z23" s="7">
        <v>10031</v>
      </c>
      <c r="AA23" s="7">
        <v>7038</v>
      </c>
      <c r="AB23" s="7">
        <v>7158</v>
      </c>
      <c r="AC23" s="7">
        <v>4809</v>
      </c>
      <c r="AD23" s="7">
        <v>9936</v>
      </c>
    </row>
    <row r="24" spans="1:30" ht="10.5" customHeight="1" x14ac:dyDescent="0.2">
      <c r="A24" s="6">
        <v>1981</v>
      </c>
      <c r="B24" s="7">
        <v>10705</v>
      </c>
      <c r="C24" s="15" t="s">
        <v>17</v>
      </c>
      <c r="D24" s="15" t="s">
        <v>17</v>
      </c>
      <c r="E24" s="15" t="s">
        <v>17</v>
      </c>
      <c r="F24" s="7">
        <v>142890</v>
      </c>
      <c r="G24" s="19">
        <v>13.4</v>
      </c>
      <c r="H24" s="7">
        <v>144757</v>
      </c>
      <c r="I24" s="19">
        <v>13.5</v>
      </c>
      <c r="J24" s="7">
        <v>-1867</v>
      </c>
      <c r="K24" s="15">
        <v>-0.2</v>
      </c>
      <c r="L24" s="15">
        <v>20.8</v>
      </c>
      <c r="M24" s="7">
        <v>77131</v>
      </c>
      <c r="N24" s="20">
        <v>7.2</v>
      </c>
      <c r="O24" s="7">
        <v>27426</v>
      </c>
      <c r="P24" s="20">
        <v>2.6</v>
      </c>
      <c r="Q24" s="7">
        <v>78421</v>
      </c>
      <c r="R24" s="21">
        <v>54.9</v>
      </c>
      <c r="S24" s="17">
        <v>1.8729698939694155</v>
      </c>
      <c r="T24" s="17">
        <v>65.459999999999994</v>
      </c>
      <c r="U24" s="17">
        <v>72.86</v>
      </c>
      <c r="V24" s="17" t="s">
        <v>17</v>
      </c>
      <c r="W24" s="7">
        <v>1409</v>
      </c>
      <c r="X24" s="7">
        <v>28263</v>
      </c>
      <c r="Y24" s="7">
        <v>77307</v>
      </c>
      <c r="Z24" s="7">
        <v>8334</v>
      </c>
      <c r="AA24" s="7">
        <v>7499</v>
      </c>
      <c r="AB24" s="7">
        <v>7381</v>
      </c>
      <c r="AC24" s="7">
        <v>4880</v>
      </c>
      <c r="AD24" s="7">
        <v>9684</v>
      </c>
    </row>
    <row r="25" spans="1:30" ht="10.5" customHeight="1" x14ac:dyDescent="0.2">
      <c r="A25" s="6">
        <v>1982</v>
      </c>
      <c r="B25" s="7">
        <v>10695</v>
      </c>
      <c r="C25" s="15" t="s">
        <v>17</v>
      </c>
      <c r="D25" s="15" t="s">
        <v>17</v>
      </c>
      <c r="E25" s="15" t="s">
        <v>17</v>
      </c>
      <c r="F25" s="7">
        <v>133559</v>
      </c>
      <c r="G25" s="19">
        <v>12.5</v>
      </c>
      <c r="H25" s="7">
        <v>144318</v>
      </c>
      <c r="I25" s="19">
        <v>13.5</v>
      </c>
      <c r="J25" s="7">
        <v>-10759</v>
      </c>
      <c r="K25" s="15">
        <v>-1</v>
      </c>
      <c r="L25" s="15">
        <v>20</v>
      </c>
      <c r="M25" s="7">
        <v>75550</v>
      </c>
      <c r="N25" s="20">
        <v>7.1</v>
      </c>
      <c r="O25" s="7">
        <v>28587</v>
      </c>
      <c r="P25" s="20">
        <v>2.7</v>
      </c>
      <c r="Q25" s="7">
        <v>78682</v>
      </c>
      <c r="R25" s="21">
        <v>58.9</v>
      </c>
      <c r="S25" s="17">
        <v>1.7921201230141899</v>
      </c>
      <c r="T25" s="17">
        <v>65.63</v>
      </c>
      <c r="U25" s="17">
        <v>73.180000000000007</v>
      </c>
      <c r="V25" s="17" t="s">
        <v>17</v>
      </c>
      <c r="W25" s="7">
        <v>1363</v>
      </c>
      <c r="X25" s="7">
        <v>28641</v>
      </c>
      <c r="Y25" s="7">
        <v>77801</v>
      </c>
      <c r="Z25" s="7">
        <v>7825</v>
      </c>
      <c r="AA25" s="7">
        <v>7376</v>
      </c>
      <c r="AB25" s="7">
        <v>7318</v>
      </c>
      <c r="AC25" s="7">
        <v>4659</v>
      </c>
      <c r="AD25" s="7">
        <v>9335</v>
      </c>
    </row>
    <row r="26" spans="1:30" ht="10.5" customHeight="1" x14ac:dyDescent="0.2">
      <c r="A26" s="6">
        <v>1983</v>
      </c>
      <c r="B26" s="7">
        <v>10671</v>
      </c>
      <c r="C26" s="15" t="s">
        <v>17</v>
      </c>
      <c r="D26" s="15" t="s">
        <v>17</v>
      </c>
      <c r="E26" s="15" t="s">
        <v>17</v>
      </c>
      <c r="F26" s="7">
        <v>127258</v>
      </c>
      <c r="G26" s="19">
        <v>11.9</v>
      </c>
      <c r="H26" s="7">
        <v>148643</v>
      </c>
      <c r="I26" s="19">
        <v>13.9</v>
      </c>
      <c r="J26" s="7">
        <v>-21385</v>
      </c>
      <c r="K26" s="15">
        <v>-2</v>
      </c>
      <c r="L26" s="15">
        <v>19</v>
      </c>
      <c r="M26" s="7">
        <v>75969</v>
      </c>
      <c r="N26" s="20">
        <v>7.1</v>
      </c>
      <c r="O26" s="7">
        <v>29337</v>
      </c>
      <c r="P26" s="20">
        <v>2.8</v>
      </c>
      <c r="Q26" s="7">
        <v>78599</v>
      </c>
      <c r="R26" s="21">
        <v>61.8</v>
      </c>
      <c r="S26" s="17">
        <v>1.743624892757409</v>
      </c>
      <c r="T26" s="17">
        <v>65.08</v>
      </c>
      <c r="U26" s="17">
        <v>72.989999999999995</v>
      </c>
      <c r="V26" s="17" t="s">
        <v>17</v>
      </c>
      <c r="W26" s="7">
        <v>1377</v>
      </c>
      <c r="X26" s="7">
        <v>28826</v>
      </c>
      <c r="Y26" s="7">
        <v>79355</v>
      </c>
      <c r="Z26" s="7">
        <v>8758</v>
      </c>
      <c r="AA26" s="7">
        <v>8106</v>
      </c>
      <c r="AB26" s="7">
        <v>7716</v>
      </c>
      <c r="AC26" s="7">
        <v>4911</v>
      </c>
      <c r="AD26" s="7">
        <v>9594</v>
      </c>
    </row>
    <row r="27" spans="1:30" ht="10.5" customHeight="1" x14ac:dyDescent="0.2">
      <c r="A27" s="6">
        <v>1984</v>
      </c>
      <c r="B27" s="7">
        <v>10640</v>
      </c>
      <c r="C27" s="15" t="s">
        <v>17</v>
      </c>
      <c r="D27" s="15" t="s">
        <v>17</v>
      </c>
      <c r="E27" s="15" t="s">
        <v>17</v>
      </c>
      <c r="F27" s="7">
        <v>125359</v>
      </c>
      <c r="G27" s="19">
        <v>11.8</v>
      </c>
      <c r="H27" s="7">
        <v>146709</v>
      </c>
      <c r="I27" s="19">
        <v>13.8</v>
      </c>
      <c r="J27" s="7">
        <v>-21350</v>
      </c>
      <c r="K27" s="15">
        <v>-2</v>
      </c>
      <c r="L27" s="15">
        <v>20.399999999999999</v>
      </c>
      <c r="M27" s="7">
        <v>74951</v>
      </c>
      <c r="N27" s="20">
        <v>7.1</v>
      </c>
      <c r="O27" s="7">
        <v>28711</v>
      </c>
      <c r="P27" s="20">
        <v>2.7</v>
      </c>
      <c r="Q27" s="7">
        <v>82191</v>
      </c>
      <c r="R27" s="21">
        <v>65.599999999999994</v>
      </c>
      <c r="S27" s="17">
        <v>1.751621542126937</v>
      </c>
      <c r="T27" s="17">
        <v>65.05</v>
      </c>
      <c r="U27" s="17">
        <v>73.16</v>
      </c>
      <c r="V27" s="17" t="s">
        <v>17</v>
      </c>
      <c r="W27" s="7">
        <v>1229</v>
      </c>
      <c r="X27" s="7">
        <v>28911</v>
      </c>
      <c r="Y27" s="7">
        <v>78653</v>
      </c>
      <c r="Z27" s="7">
        <v>7637</v>
      </c>
      <c r="AA27" s="7">
        <v>8226</v>
      </c>
      <c r="AB27" s="7">
        <v>7624</v>
      </c>
      <c r="AC27" s="7">
        <v>4900</v>
      </c>
      <c r="AD27" s="7">
        <v>9529</v>
      </c>
    </row>
    <row r="28" spans="1:30" ht="10.5" customHeight="1" x14ac:dyDescent="0.2">
      <c r="A28" s="6">
        <v>1985</v>
      </c>
      <c r="B28" s="7">
        <v>10599</v>
      </c>
      <c r="C28" s="15" t="s">
        <v>17</v>
      </c>
      <c r="D28" s="15" t="s">
        <v>17</v>
      </c>
      <c r="E28" s="15" t="s">
        <v>17</v>
      </c>
      <c r="F28" s="7">
        <v>130200</v>
      </c>
      <c r="G28" s="19">
        <v>12.3</v>
      </c>
      <c r="H28" s="7">
        <v>147614</v>
      </c>
      <c r="I28" s="21">
        <v>14</v>
      </c>
      <c r="J28" s="7">
        <v>-17414</v>
      </c>
      <c r="K28" s="15">
        <v>-1.6</v>
      </c>
      <c r="L28" s="15">
        <v>20.399999999999999</v>
      </c>
      <c r="M28" s="7">
        <v>73238</v>
      </c>
      <c r="N28" s="20">
        <v>6.9</v>
      </c>
      <c r="O28" s="7">
        <v>29309</v>
      </c>
      <c r="P28" s="20">
        <v>2.8</v>
      </c>
      <c r="Q28" s="7">
        <v>81970</v>
      </c>
      <c r="R28" s="21">
        <v>63</v>
      </c>
      <c r="S28" s="17">
        <v>1.8455934486343724</v>
      </c>
      <c r="T28" s="17">
        <v>65.09</v>
      </c>
      <c r="U28" s="17">
        <v>73.069999999999993</v>
      </c>
      <c r="V28" s="17" t="s">
        <v>17</v>
      </c>
      <c r="W28" s="7">
        <v>1103</v>
      </c>
      <c r="X28" s="7">
        <v>28893</v>
      </c>
      <c r="Y28" s="7">
        <v>79725</v>
      </c>
      <c r="Z28" s="7">
        <v>7565</v>
      </c>
      <c r="AA28" s="7">
        <v>8044</v>
      </c>
      <c r="AB28" s="7">
        <v>8217</v>
      </c>
      <c r="AC28" s="7">
        <v>4725</v>
      </c>
      <c r="AD28" s="7">
        <v>9342</v>
      </c>
    </row>
    <row r="29" spans="1:30" ht="10.5" customHeight="1" x14ac:dyDescent="0.2">
      <c r="A29" s="6">
        <v>1986</v>
      </c>
      <c r="B29" s="7">
        <v>10560</v>
      </c>
      <c r="C29" s="15" t="s">
        <v>17</v>
      </c>
      <c r="D29" s="15" t="s">
        <v>17</v>
      </c>
      <c r="E29" s="15" t="s">
        <v>17</v>
      </c>
      <c r="F29" s="7">
        <v>128204</v>
      </c>
      <c r="G29" s="19">
        <v>12.2</v>
      </c>
      <c r="H29" s="7">
        <v>147089</v>
      </c>
      <c r="I29" s="21">
        <v>14</v>
      </c>
      <c r="J29" s="7">
        <v>-18885</v>
      </c>
      <c r="K29" s="15">
        <v>-1.8</v>
      </c>
      <c r="L29" s="15">
        <v>19</v>
      </c>
      <c r="M29" s="7">
        <v>72434</v>
      </c>
      <c r="N29" s="20">
        <v>6.9</v>
      </c>
      <c r="O29" s="7">
        <v>29557</v>
      </c>
      <c r="P29" s="20">
        <v>2.8</v>
      </c>
      <c r="Q29" s="7">
        <v>83586</v>
      </c>
      <c r="R29" s="21">
        <v>65.2</v>
      </c>
      <c r="S29" s="17">
        <v>1.8358888744323394</v>
      </c>
      <c r="T29" s="17">
        <v>65.3</v>
      </c>
      <c r="U29" s="17">
        <v>73.209999999999994</v>
      </c>
      <c r="V29" s="17" t="s">
        <v>17</v>
      </c>
      <c r="W29" s="7">
        <v>1041</v>
      </c>
      <c r="X29" s="7">
        <v>29876</v>
      </c>
      <c r="Y29" s="7">
        <v>78567</v>
      </c>
      <c r="Z29" s="7">
        <v>7698</v>
      </c>
      <c r="AA29" s="7">
        <v>8049</v>
      </c>
      <c r="AB29" s="7">
        <v>7823</v>
      </c>
      <c r="AC29" s="7">
        <v>4817</v>
      </c>
      <c r="AD29" s="7">
        <v>9218</v>
      </c>
    </row>
    <row r="30" spans="1:30" ht="10.5" customHeight="1" x14ac:dyDescent="0.2">
      <c r="A30" s="6">
        <v>1987</v>
      </c>
      <c r="B30" s="7">
        <v>10509</v>
      </c>
      <c r="C30" s="15" t="s">
        <v>17</v>
      </c>
      <c r="D30" s="15" t="s">
        <v>17</v>
      </c>
      <c r="E30" s="15" t="s">
        <v>17</v>
      </c>
      <c r="F30" s="7">
        <v>125840</v>
      </c>
      <c r="G30" s="21">
        <v>12</v>
      </c>
      <c r="H30" s="7">
        <v>142601</v>
      </c>
      <c r="I30" s="19">
        <v>13.6</v>
      </c>
      <c r="J30" s="7">
        <v>-16761</v>
      </c>
      <c r="K30" s="15">
        <v>-1.6</v>
      </c>
      <c r="L30" s="15">
        <v>17.3</v>
      </c>
      <c r="M30" s="7">
        <v>66082</v>
      </c>
      <c r="N30" s="20">
        <v>6.3</v>
      </c>
      <c r="O30" s="7">
        <v>29856</v>
      </c>
      <c r="P30" s="20">
        <v>2.8</v>
      </c>
      <c r="Q30" s="7">
        <v>84547</v>
      </c>
      <c r="R30" s="21">
        <v>67.2</v>
      </c>
      <c r="S30" s="17">
        <v>1.8175363786020455</v>
      </c>
      <c r="T30" s="17">
        <v>65.67</v>
      </c>
      <c r="U30" s="17">
        <v>73.739999999999995</v>
      </c>
      <c r="V30" s="17" t="s">
        <v>17</v>
      </c>
      <c r="W30" s="20">
        <v>976</v>
      </c>
      <c r="X30" s="7">
        <v>30210</v>
      </c>
      <c r="Y30" s="7">
        <v>75536</v>
      </c>
      <c r="Z30" s="7">
        <v>6335</v>
      </c>
      <c r="AA30" s="7">
        <v>7985</v>
      </c>
      <c r="AB30" s="7">
        <v>7879</v>
      </c>
      <c r="AC30" s="7">
        <v>4782</v>
      </c>
      <c r="AD30" s="7">
        <v>8898</v>
      </c>
    </row>
    <row r="31" spans="1:30" ht="10.5" customHeight="1" x14ac:dyDescent="0.2">
      <c r="A31" s="6">
        <v>1988</v>
      </c>
      <c r="B31" s="7">
        <v>10464</v>
      </c>
      <c r="C31" s="15" t="s">
        <v>17</v>
      </c>
      <c r="D31" s="15" t="s">
        <v>17</v>
      </c>
      <c r="E31" s="15" t="s">
        <v>17</v>
      </c>
      <c r="F31" s="7">
        <v>124296</v>
      </c>
      <c r="G31" s="19">
        <v>11.9</v>
      </c>
      <c r="H31" s="7">
        <v>140042</v>
      </c>
      <c r="I31" s="19">
        <v>13.4</v>
      </c>
      <c r="J31" s="7">
        <v>-15746</v>
      </c>
      <c r="K31" s="15">
        <v>-1.5</v>
      </c>
      <c r="L31" s="15">
        <v>15.8</v>
      </c>
      <c r="M31" s="7">
        <v>65907</v>
      </c>
      <c r="N31" s="20">
        <v>6.3</v>
      </c>
      <c r="O31" s="7">
        <v>23868</v>
      </c>
      <c r="P31" s="20">
        <v>2.2999999999999998</v>
      </c>
      <c r="Q31" s="7">
        <v>87106</v>
      </c>
      <c r="R31" s="21">
        <v>70.099999999999994</v>
      </c>
      <c r="S31" s="17">
        <v>1.806067013875196</v>
      </c>
      <c r="T31" s="17">
        <v>66.16</v>
      </c>
      <c r="U31" s="17">
        <v>74.03</v>
      </c>
      <c r="V31" s="17" t="s">
        <v>17</v>
      </c>
      <c r="W31" s="20">
        <v>898</v>
      </c>
      <c r="X31" s="7">
        <v>30238</v>
      </c>
      <c r="Y31" s="7">
        <v>74410</v>
      </c>
      <c r="Z31" s="7">
        <v>6013</v>
      </c>
      <c r="AA31" s="7">
        <v>7861</v>
      </c>
      <c r="AB31" s="7">
        <v>7770</v>
      </c>
      <c r="AC31" s="7">
        <v>4377</v>
      </c>
      <c r="AD31" s="7">
        <v>8475</v>
      </c>
    </row>
    <row r="32" spans="1:30" ht="10.5" customHeight="1" x14ac:dyDescent="0.2">
      <c r="A32" s="6">
        <v>1989</v>
      </c>
      <c r="B32" s="7">
        <v>10421</v>
      </c>
      <c r="C32" s="15" t="s">
        <v>17</v>
      </c>
      <c r="D32" s="15" t="s">
        <v>17</v>
      </c>
      <c r="E32" s="15" t="s">
        <v>17</v>
      </c>
      <c r="F32" s="7">
        <v>123304</v>
      </c>
      <c r="G32" s="19">
        <v>11.9</v>
      </c>
      <c r="H32" s="7">
        <v>144695</v>
      </c>
      <c r="I32" s="19">
        <v>13.9</v>
      </c>
      <c r="J32" s="7">
        <v>-21391</v>
      </c>
      <c r="K32" s="15">
        <v>-2.1</v>
      </c>
      <c r="L32" s="15">
        <v>15.7</v>
      </c>
      <c r="M32" s="7">
        <v>66949</v>
      </c>
      <c r="N32" s="20">
        <v>6.4</v>
      </c>
      <c r="O32" s="7">
        <v>24952</v>
      </c>
      <c r="P32" s="20">
        <v>2.4</v>
      </c>
      <c r="Q32" s="7">
        <v>90508</v>
      </c>
      <c r="R32" s="21">
        <v>73.400000000000006</v>
      </c>
      <c r="S32" s="17">
        <v>1.7958734855675484</v>
      </c>
      <c r="T32" s="17">
        <v>65.44</v>
      </c>
      <c r="U32" s="17">
        <v>73.790000000000006</v>
      </c>
      <c r="V32" s="17" t="s">
        <v>17</v>
      </c>
      <c r="W32" s="7">
        <v>1001</v>
      </c>
      <c r="X32" s="7">
        <v>30834</v>
      </c>
      <c r="Y32" s="7">
        <v>75690</v>
      </c>
      <c r="Z32" s="7">
        <v>6916</v>
      </c>
      <c r="AA32" s="7">
        <v>8939</v>
      </c>
      <c r="AB32" s="7">
        <v>8297</v>
      </c>
      <c r="AC32" s="7">
        <v>4396</v>
      </c>
      <c r="AD32" s="7">
        <v>8622</v>
      </c>
    </row>
    <row r="33" spans="1:30" ht="10.5" customHeight="1" x14ac:dyDescent="0.2">
      <c r="A33" s="6">
        <v>1990</v>
      </c>
      <c r="B33" s="7">
        <v>10375</v>
      </c>
      <c r="C33" s="15">
        <v>35.5</v>
      </c>
      <c r="D33" s="15">
        <v>39</v>
      </c>
      <c r="E33" s="15">
        <v>37.299999999999997</v>
      </c>
      <c r="F33" s="7">
        <v>125679</v>
      </c>
      <c r="G33" s="19">
        <v>12.1</v>
      </c>
      <c r="H33" s="7">
        <v>145660</v>
      </c>
      <c r="I33" s="15">
        <v>14</v>
      </c>
      <c r="J33" s="7">
        <v>-19981</v>
      </c>
      <c r="K33" s="15">
        <v>-1.9</v>
      </c>
      <c r="L33" s="15">
        <v>14.8</v>
      </c>
      <c r="M33" s="7">
        <v>66405</v>
      </c>
      <c r="N33" s="20">
        <v>6.4</v>
      </c>
      <c r="O33" s="7">
        <v>24888</v>
      </c>
      <c r="P33" s="20">
        <v>2.4</v>
      </c>
      <c r="Q33" s="7">
        <v>90394</v>
      </c>
      <c r="R33" s="21">
        <v>71.900000000000006</v>
      </c>
      <c r="S33" s="17">
        <v>1.8654543955823921</v>
      </c>
      <c r="T33" s="17">
        <v>65.13</v>
      </c>
      <c r="U33" s="17">
        <v>73.709999999999994</v>
      </c>
      <c r="V33" s="17">
        <v>69.33</v>
      </c>
      <c r="W33" s="20">
        <v>963</v>
      </c>
      <c r="X33" s="7">
        <v>31221</v>
      </c>
      <c r="Y33" s="7">
        <v>76369</v>
      </c>
      <c r="Z33" s="7">
        <v>6644</v>
      </c>
      <c r="AA33" s="7">
        <v>9015</v>
      </c>
      <c r="AB33" s="7">
        <v>8760</v>
      </c>
      <c r="AC33" s="7">
        <v>4133</v>
      </c>
      <c r="AD33" s="7">
        <v>8555</v>
      </c>
    </row>
    <row r="34" spans="1:30" ht="10.5" customHeight="1" x14ac:dyDescent="0.2">
      <c r="A34" s="6">
        <v>1991</v>
      </c>
      <c r="B34" s="7">
        <v>10373</v>
      </c>
      <c r="C34" s="15">
        <v>35.5</v>
      </c>
      <c r="D34" s="15">
        <v>39.1</v>
      </c>
      <c r="E34" s="15">
        <v>37.4</v>
      </c>
      <c r="F34" s="7">
        <v>127207</v>
      </c>
      <c r="G34" s="19">
        <v>12.3</v>
      </c>
      <c r="H34" s="7">
        <v>144813</v>
      </c>
      <c r="I34" s="15">
        <v>14</v>
      </c>
      <c r="J34" s="7">
        <v>-17606</v>
      </c>
      <c r="K34" s="15">
        <v>-1.7</v>
      </c>
      <c r="L34" s="15">
        <v>15.6</v>
      </c>
      <c r="M34" s="7">
        <v>61198</v>
      </c>
      <c r="N34" s="20">
        <v>5.9</v>
      </c>
      <c r="O34" s="7">
        <v>24433</v>
      </c>
      <c r="P34" s="20">
        <v>2.4</v>
      </c>
      <c r="Q34" s="7">
        <v>89931</v>
      </c>
      <c r="R34" s="21">
        <v>70.7</v>
      </c>
      <c r="S34" s="17">
        <v>1.8752602670540186</v>
      </c>
      <c r="T34" s="17">
        <v>65.02</v>
      </c>
      <c r="U34" s="17">
        <v>73.83</v>
      </c>
      <c r="V34" s="17">
        <v>69.319999999999993</v>
      </c>
      <c r="W34" s="20">
        <v>940</v>
      </c>
      <c r="X34" s="7">
        <v>31736</v>
      </c>
      <c r="Y34" s="7">
        <v>75841</v>
      </c>
      <c r="Z34" s="7">
        <v>6252</v>
      </c>
      <c r="AA34" s="7">
        <v>9188</v>
      </c>
      <c r="AB34" s="7">
        <v>8399</v>
      </c>
      <c r="AC34" s="7">
        <v>3993</v>
      </c>
      <c r="AD34" s="7">
        <v>8464</v>
      </c>
    </row>
    <row r="35" spans="1:30" ht="10.5" customHeight="1" x14ac:dyDescent="0.2">
      <c r="A35" s="6">
        <v>1992</v>
      </c>
      <c r="B35" s="7">
        <v>10374</v>
      </c>
      <c r="C35" s="15">
        <v>35.6</v>
      </c>
      <c r="D35" s="15">
        <v>39.200000000000003</v>
      </c>
      <c r="E35" s="15">
        <v>37.5</v>
      </c>
      <c r="F35" s="7">
        <v>121724</v>
      </c>
      <c r="G35" s="19">
        <v>11.7</v>
      </c>
      <c r="H35" s="7">
        <v>148781</v>
      </c>
      <c r="I35" s="15">
        <v>14.3</v>
      </c>
      <c r="J35" s="7">
        <v>-27057</v>
      </c>
      <c r="K35" s="15">
        <v>-2.6</v>
      </c>
      <c r="L35" s="15">
        <v>14.1</v>
      </c>
      <c r="M35" s="7">
        <v>57005</v>
      </c>
      <c r="N35" s="20">
        <v>5.5</v>
      </c>
      <c r="O35" s="7">
        <v>21607</v>
      </c>
      <c r="P35" s="20">
        <v>2.1</v>
      </c>
      <c r="Q35" s="7">
        <v>87065</v>
      </c>
      <c r="R35" s="21">
        <v>71.5</v>
      </c>
      <c r="S35" s="17">
        <v>1.7766571098575599</v>
      </c>
      <c r="T35" s="17">
        <v>64.55</v>
      </c>
      <c r="U35" s="17">
        <v>73.73</v>
      </c>
      <c r="V35" s="17">
        <v>69</v>
      </c>
      <c r="W35" s="20">
        <v>960</v>
      </c>
      <c r="X35" s="7">
        <v>32676</v>
      </c>
      <c r="Y35" s="7">
        <v>76258</v>
      </c>
      <c r="Z35" s="7">
        <v>6951</v>
      </c>
      <c r="AA35" s="7">
        <v>10846</v>
      </c>
      <c r="AB35" s="7">
        <v>8582</v>
      </c>
      <c r="AC35" s="7">
        <v>4000</v>
      </c>
      <c r="AD35" s="7">
        <v>8508</v>
      </c>
    </row>
    <row r="36" spans="1:30" ht="10.5" customHeight="1" x14ac:dyDescent="0.2">
      <c r="A36" s="6">
        <v>1993</v>
      </c>
      <c r="B36" s="7">
        <v>10365</v>
      </c>
      <c r="C36" s="15">
        <v>35.700000000000003</v>
      </c>
      <c r="D36" s="15">
        <v>39.299999999999997</v>
      </c>
      <c r="E36" s="15">
        <v>37.6</v>
      </c>
      <c r="F36" s="7">
        <v>117033</v>
      </c>
      <c r="G36" s="19">
        <v>11.3</v>
      </c>
      <c r="H36" s="7">
        <v>150244</v>
      </c>
      <c r="I36" s="15">
        <v>14.5</v>
      </c>
      <c r="J36" s="7">
        <v>-33211</v>
      </c>
      <c r="K36" s="15">
        <v>-3.2</v>
      </c>
      <c r="L36" s="15">
        <v>12.5</v>
      </c>
      <c r="M36" s="7">
        <v>54099</v>
      </c>
      <c r="N36" s="20">
        <v>5.2</v>
      </c>
      <c r="O36" s="7">
        <v>22350</v>
      </c>
      <c r="P36" s="20">
        <v>2.2000000000000002</v>
      </c>
      <c r="Q36" s="7">
        <v>75258</v>
      </c>
      <c r="R36" s="21">
        <v>64.3</v>
      </c>
      <c r="S36" s="17">
        <v>1.6878812920079944</v>
      </c>
      <c r="T36" s="17">
        <v>64.53</v>
      </c>
      <c r="U36" s="17">
        <v>73.81</v>
      </c>
      <c r="V36" s="17">
        <v>69.02</v>
      </c>
      <c r="W36" s="20">
        <v>966</v>
      </c>
      <c r="X36" s="7">
        <v>32541</v>
      </c>
      <c r="Y36" s="7">
        <v>77373</v>
      </c>
      <c r="Z36" s="7">
        <v>7077</v>
      </c>
      <c r="AA36" s="7">
        <v>11968</v>
      </c>
      <c r="AB36" s="7">
        <v>8088</v>
      </c>
      <c r="AC36" s="7">
        <v>3694</v>
      </c>
      <c r="AD36" s="7">
        <v>8537</v>
      </c>
    </row>
    <row r="37" spans="1:30" ht="10.5" customHeight="1" x14ac:dyDescent="0.2">
      <c r="A37" s="6">
        <v>1994</v>
      </c>
      <c r="B37" s="7">
        <v>10350</v>
      </c>
      <c r="C37" s="15">
        <v>35.799999999999997</v>
      </c>
      <c r="D37" s="15">
        <v>39.5</v>
      </c>
      <c r="E37" s="15">
        <v>37.700000000000003</v>
      </c>
      <c r="F37" s="7">
        <v>115598</v>
      </c>
      <c r="G37" s="19">
        <v>11.2</v>
      </c>
      <c r="H37" s="7">
        <v>146889</v>
      </c>
      <c r="I37" s="15">
        <v>14.2</v>
      </c>
      <c r="J37" s="7">
        <v>-31291</v>
      </c>
      <c r="K37" s="15">
        <v>-3</v>
      </c>
      <c r="L37" s="15">
        <v>11.5</v>
      </c>
      <c r="M37" s="7">
        <v>54114</v>
      </c>
      <c r="N37" s="20">
        <v>5.2</v>
      </c>
      <c r="O37" s="7">
        <v>23417</v>
      </c>
      <c r="P37" s="20">
        <v>2.2999999999999998</v>
      </c>
      <c r="Q37" s="7">
        <v>74491</v>
      </c>
      <c r="R37" s="21">
        <v>64.400000000000006</v>
      </c>
      <c r="S37" s="17">
        <v>1.6424954798152078</v>
      </c>
      <c r="T37" s="17">
        <v>64.84</v>
      </c>
      <c r="U37" s="17">
        <v>74.23</v>
      </c>
      <c r="V37" s="17">
        <v>69.39</v>
      </c>
      <c r="W37" s="20">
        <v>881</v>
      </c>
      <c r="X37" s="7">
        <v>32993</v>
      </c>
      <c r="Y37" s="7">
        <v>74182</v>
      </c>
      <c r="Z37" s="7">
        <v>6874</v>
      </c>
      <c r="AA37" s="7">
        <v>12068</v>
      </c>
      <c r="AB37" s="7">
        <v>7774</v>
      </c>
      <c r="AC37" s="7">
        <v>3625</v>
      </c>
      <c r="AD37" s="7">
        <v>8492</v>
      </c>
    </row>
    <row r="38" spans="1:30" ht="10.5" customHeight="1" x14ac:dyDescent="0.2">
      <c r="A38" s="6">
        <v>1995</v>
      </c>
      <c r="B38" s="7">
        <v>10337</v>
      </c>
      <c r="C38" s="15">
        <v>35.9</v>
      </c>
      <c r="D38" s="15">
        <v>39.6</v>
      </c>
      <c r="E38" s="15">
        <v>37.799999999999997</v>
      </c>
      <c r="F38" s="7">
        <v>112054</v>
      </c>
      <c r="G38" s="19">
        <v>10.8</v>
      </c>
      <c r="H38" s="7">
        <v>145431</v>
      </c>
      <c r="I38" s="15">
        <v>14.1</v>
      </c>
      <c r="J38" s="7">
        <v>-33377</v>
      </c>
      <c r="K38" s="15">
        <v>-3.2</v>
      </c>
      <c r="L38" s="15">
        <v>10.7</v>
      </c>
      <c r="M38" s="7">
        <v>53463</v>
      </c>
      <c r="N38" s="20">
        <v>5.2</v>
      </c>
      <c r="O38" s="7">
        <v>24857</v>
      </c>
      <c r="P38" s="20">
        <v>2.4</v>
      </c>
      <c r="Q38" s="7">
        <v>76957</v>
      </c>
      <c r="R38" s="21">
        <v>68.7</v>
      </c>
      <c r="S38" s="17">
        <v>1.5716110964286065</v>
      </c>
      <c r="T38" s="17">
        <v>65.25</v>
      </c>
      <c r="U38" s="17">
        <v>74.5</v>
      </c>
      <c r="V38" s="17">
        <v>69.760000000000005</v>
      </c>
      <c r="W38" s="20">
        <v>819</v>
      </c>
      <c r="X38" s="7">
        <v>33265</v>
      </c>
      <c r="Y38" s="7">
        <v>73797</v>
      </c>
      <c r="Z38" s="7">
        <v>6447</v>
      </c>
      <c r="AA38" s="7">
        <v>11822</v>
      </c>
      <c r="AB38" s="7">
        <v>7596</v>
      </c>
      <c r="AC38" s="7">
        <v>3369</v>
      </c>
      <c r="AD38" s="7">
        <v>8316</v>
      </c>
    </row>
    <row r="39" spans="1:30" ht="10.5" customHeight="1" x14ac:dyDescent="0.2">
      <c r="A39" s="6">
        <v>1996</v>
      </c>
      <c r="B39" s="7">
        <v>10321</v>
      </c>
      <c r="C39" s="15">
        <v>36</v>
      </c>
      <c r="D39" s="15">
        <v>39.799999999999997</v>
      </c>
      <c r="E39" s="15">
        <v>38</v>
      </c>
      <c r="F39" s="7">
        <v>105272</v>
      </c>
      <c r="G39" s="19">
        <v>10.199999999999999</v>
      </c>
      <c r="H39" s="7">
        <v>143130</v>
      </c>
      <c r="I39" s="15">
        <v>13.9</v>
      </c>
      <c r="J39" s="7">
        <v>-37858</v>
      </c>
      <c r="K39" s="15">
        <v>-3.7</v>
      </c>
      <c r="L39" s="15">
        <v>10.9</v>
      </c>
      <c r="M39" s="7">
        <v>48930</v>
      </c>
      <c r="N39" s="20">
        <v>4.7</v>
      </c>
      <c r="O39" s="7">
        <v>22590</v>
      </c>
      <c r="P39" s="20">
        <v>2.2000000000000002</v>
      </c>
      <c r="Q39" s="7">
        <v>76600</v>
      </c>
      <c r="R39" s="21">
        <v>72.8</v>
      </c>
      <c r="S39" s="17">
        <v>1.4574669930138813</v>
      </c>
      <c r="T39" s="17">
        <v>66.06</v>
      </c>
      <c r="U39" s="17">
        <v>74.7</v>
      </c>
      <c r="V39" s="17">
        <v>70.319999999999993</v>
      </c>
      <c r="W39" s="20">
        <v>785</v>
      </c>
      <c r="X39" s="7">
        <v>33876</v>
      </c>
      <c r="Y39" s="7">
        <v>73980</v>
      </c>
      <c r="Z39" s="7">
        <v>6200</v>
      </c>
      <c r="AA39" s="7">
        <v>10023</v>
      </c>
      <c r="AB39" s="7">
        <v>6925</v>
      </c>
      <c r="AC39" s="7">
        <v>3438</v>
      </c>
      <c r="AD39" s="7">
        <v>7903</v>
      </c>
    </row>
    <row r="40" spans="1:30" ht="10.5" customHeight="1" x14ac:dyDescent="0.2">
      <c r="A40" s="6">
        <v>1997</v>
      </c>
      <c r="B40" s="7">
        <v>10301</v>
      </c>
      <c r="C40" s="15">
        <v>36.1</v>
      </c>
      <c r="D40" s="15">
        <v>40</v>
      </c>
      <c r="E40" s="15">
        <v>38.1</v>
      </c>
      <c r="F40" s="7">
        <v>100350</v>
      </c>
      <c r="G40" s="19">
        <v>9.8000000000000007</v>
      </c>
      <c r="H40" s="7">
        <v>139434</v>
      </c>
      <c r="I40" s="15">
        <v>13.5</v>
      </c>
      <c r="J40" s="7">
        <v>-39084</v>
      </c>
      <c r="K40" s="15">
        <v>-3.8</v>
      </c>
      <c r="L40" s="15">
        <v>9.9</v>
      </c>
      <c r="M40" s="7">
        <v>46905</v>
      </c>
      <c r="N40" s="20">
        <v>4.5999999999999996</v>
      </c>
      <c r="O40" s="7">
        <v>24992</v>
      </c>
      <c r="P40" s="20">
        <v>2.4</v>
      </c>
      <c r="Q40" s="7">
        <v>74564</v>
      </c>
      <c r="R40" s="21">
        <v>74.3</v>
      </c>
      <c r="S40" s="17">
        <v>1.3758570428739181</v>
      </c>
      <c r="T40" s="17">
        <v>66.349999999999994</v>
      </c>
      <c r="U40" s="17">
        <v>75.08</v>
      </c>
      <c r="V40" s="17">
        <v>70.66</v>
      </c>
      <c r="W40" s="20">
        <v>731</v>
      </c>
      <c r="X40" s="7">
        <v>33837</v>
      </c>
      <c r="Y40" s="7">
        <v>71309</v>
      </c>
      <c r="Z40" s="7">
        <v>5850</v>
      </c>
      <c r="AA40" s="7">
        <v>9936</v>
      </c>
      <c r="AB40" s="7">
        <v>6596</v>
      </c>
      <c r="AC40" s="7">
        <v>3214</v>
      </c>
      <c r="AD40" s="7">
        <v>7961</v>
      </c>
    </row>
    <row r="41" spans="1:30" ht="10.5" customHeight="1" x14ac:dyDescent="0.2">
      <c r="A41" s="6">
        <v>1998</v>
      </c>
      <c r="B41" s="7">
        <v>10280</v>
      </c>
      <c r="C41" s="15">
        <v>36.299999999999997</v>
      </c>
      <c r="D41" s="15">
        <v>40.200000000000003</v>
      </c>
      <c r="E41" s="15">
        <v>38.299999999999997</v>
      </c>
      <c r="F41" s="7">
        <v>97301</v>
      </c>
      <c r="G41" s="19">
        <v>9.5</v>
      </c>
      <c r="H41" s="7">
        <v>140870</v>
      </c>
      <c r="I41" s="15">
        <v>13.7</v>
      </c>
      <c r="J41" s="7">
        <v>-43569</v>
      </c>
      <c r="K41" s="15">
        <v>-4.2</v>
      </c>
      <c r="L41" s="15">
        <v>9.6999999999999993</v>
      </c>
      <c r="M41" s="7">
        <v>44915</v>
      </c>
      <c r="N41" s="20">
        <v>4.4000000000000004</v>
      </c>
      <c r="O41" s="7">
        <v>25763</v>
      </c>
      <c r="P41" s="20">
        <v>2.5</v>
      </c>
      <c r="Q41" s="7">
        <v>68971</v>
      </c>
      <c r="R41" s="21">
        <v>70.900000000000006</v>
      </c>
      <c r="S41" s="17">
        <v>1.3247327396176798</v>
      </c>
      <c r="T41" s="17">
        <v>66.14</v>
      </c>
      <c r="U41" s="17">
        <v>75.180000000000007</v>
      </c>
      <c r="V41" s="17">
        <v>70.59</v>
      </c>
      <c r="W41" s="20">
        <v>717</v>
      </c>
      <c r="X41" s="7">
        <v>33951</v>
      </c>
      <c r="Y41" s="7">
        <v>72403</v>
      </c>
      <c r="Z41" s="7">
        <v>5289</v>
      </c>
      <c r="AA41" s="7">
        <v>10488</v>
      </c>
      <c r="AB41" s="7">
        <v>6575</v>
      </c>
      <c r="AC41" s="7">
        <v>3247</v>
      </c>
      <c r="AD41" s="7">
        <v>8200</v>
      </c>
    </row>
    <row r="42" spans="1:30" ht="10.5" customHeight="1" x14ac:dyDescent="0.2">
      <c r="A42" s="6">
        <v>1999</v>
      </c>
      <c r="B42" s="7">
        <v>10253</v>
      </c>
      <c r="C42" s="15">
        <v>36.5</v>
      </c>
      <c r="D42" s="15">
        <v>40.4</v>
      </c>
      <c r="E42" s="15">
        <v>38.5</v>
      </c>
      <c r="F42" s="7">
        <v>94645</v>
      </c>
      <c r="G42" s="19">
        <v>9.1999999999999993</v>
      </c>
      <c r="H42" s="7">
        <v>143210</v>
      </c>
      <c r="I42" s="15">
        <v>14</v>
      </c>
      <c r="J42" s="7">
        <v>-48565</v>
      </c>
      <c r="K42" s="15">
        <v>-4.7</v>
      </c>
      <c r="L42" s="15">
        <v>8.4</v>
      </c>
      <c r="M42" s="7">
        <v>45465</v>
      </c>
      <c r="N42" s="20">
        <v>4.4000000000000004</v>
      </c>
      <c r="O42" s="7">
        <v>25605</v>
      </c>
      <c r="P42" s="20">
        <v>2.5</v>
      </c>
      <c r="Q42" s="7">
        <v>65981</v>
      </c>
      <c r="R42" s="21">
        <v>69.7</v>
      </c>
      <c r="S42" s="17">
        <v>1.2828856446462027</v>
      </c>
      <c r="T42" s="17">
        <v>66.319999999999993</v>
      </c>
      <c r="U42" s="17">
        <v>75.13</v>
      </c>
      <c r="V42" s="17">
        <v>70.67</v>
      </c>
      <c r="W42" s="20">
        <v>748</v>
      </c>
      <c r="X42" s="7">
        <v>34255</v>
      </c>
      <c r="Y42" s="7">
        <v>73334</v>
      </c>
      <c r="Z42" s="7">
        <v>6208</v>
      </c>
      <c r="AA42" s="7">
        <v>10305</v>
      </c>
      <c r="AB42" s="7">
        <v>6523</v>
      </c>
      <c r="AC42" s="7">
        <v>3328</v>
      </c>
      <c r="AD42" s="7">
        <v>8509</v>
      </c>
    </row>
    <row r="43" spans="1:30" ht="10.5" customHeight="1" x14ac:dyDescent="0.2">
      <c r="A43" s="6">
        <v>2000</v>
      </c>
      <c r="B43" s="7">
        <v>10222</v>
      </c>
      <c r="C43" s="15">
        <v>36.6</v>
      </c>
      <c r="D43" s="15">
        <v>40.6</v>
      </c>
      <c r="E43" s="15">
        <v>38.700000000000003</v>
      </c>
      <c r="F43" s="7">
        <v>97597</v>
      </c>
      <c r="G43" s="19">
        <v>9.6</v>
      </c>
      <c r="H43" s="7">
        <v>135601</v>
      </c>
      <c r="I43" s="15">
        <v>13.3</v>
      </c>
      <c r="J43" s="7">
        <v>-38004</v>
      </c>
      <c r="K43" s="15">
        <v>-3.7</v>
      </c>
      <c r="L43" s="15">
        <v>9.1999999999999993</v>
      </c>
      <c r="M43" s="7">
        <v>48110</v>
      </c>
      <c r="N43" s="20">
        <v>4.7</v>
      </c>
      <c r="O43" s="7">
        <v>23987</v>
      </c>
      <c r="P43" s="20">
        <v>2.2999999999999998</v>
      </c>
      <c r="Q43" s="7">
        <v>59249</v>
      </c>
      <c r="R43" s="21">
        <v>60.7</v>
      </c>
      <c r="S43" s="17">
        <v>1.3208506641253075</v>
      </c>
      <c r="T43" s="17">
        <v>67.11</v>
      </c>
      <c r="U43" s="17">
        <v>75.59</v>
      </c>
      <c r="V43" s="17">
        <v>71.33</v>
      </c>
      <c r="W43" s="20">
        <v>659</v>
      </c>
      <c r="X43" s="7">
        <v>33679</v>
      </c>
      <c r="Y43" s="7">
        <v>68873</v>
      </c>
      <c r="Z43" s="7">
        <v>5168</v>
      </c>
      <c r="AA43" s="7">
        <v>10047</v>
      </c>
      <c r="AB43" s="7">
        <v>5875</v>
      </c>
      <c r="AC43" s="7">
        <v>3269</v>
      </c>
      <c r="AD43" s="7">
        <v>8031</v>
      </c>
    </row>
    <row r="44" spans="1:30" ht="10.5" customHeight="1" x14ac:dyDescent="0.2">
      <c r="A44" s="6">
        <v>2001</v>
      </c>
      <c r="B44" s="7">
        <v>10200</v>
      </c>
      <c r="C44" s="15">
        <v>37.1</v>
      </c>
      <c r="D44" s="15">
        <v>41.1</v>
      </c>
      <c r="E44" s="15">
        <v>39.200000000000003</v>
      </c>
      <c r="F44" s="7">
        <v>97047</v>
      </c>
      <c r="G44" s="19">
        <v>9.5</v>
      </c>
      <c r="H44" s="7">
        <v>132183</v>
      </c>
      <c r="I44" s="15">
        <v>13</v>
      </c>
      <c r="J44" s="7">
        <v>-35136</v>
      </c>
      <c r="K44" s="15">
        <v>-3.4</v>
      </c>
      <c r="L44" s="15">
        <v>8.1</v>
      </c>
      <c r="M44" s="7">
        <v>43583</v>
      </c>
      <c r="N44" s="20">
        <v>4.3</v>
      </c>
      <c r="O44" s="7">
        <v>24391</v>
      </c>
      <c r="P44" s="20">
        <v>2.4</v>
      </c>
      <c r="Q44" s="7">
        <v>56404</v>
      </c>
      <c r="R44" s="21">
        <v>58.1</v>
      </c>
      <c r="S44" s="17">
        <v>1.306868583413981</v>
      </c>
      <c r="T44" s="17">
        <v>68.150000000000006</v>
      </c>
      <c r="U44" s="17">
        <v>76.459999999999994</v>
      </c>
      <c r="V44" s="17">
        <v>72.319999999999993</v>
      </c>
      <c r="W44" s="20">
        <v>611</v>
      </c>
      <c r="X44" s="7">
        <v>33757</v>
      </c>
      <c r="Y44" s="7">
        <v>67423</v>
      </c>
      <c r="Z44" s="7">
        <v>4334</v>
      </c>
      <c r="AA44" s="7">
        <v>9548</v>
      </c>
      <c r="AB44" s="7">
        <v>6063</v>
      </c>
      <c r="AC44" s="7">
        <v>2979</v>
      </c>
      <c r="AD44" s="7">
        <v>7468</v>
      </c>
    </row>
    <row r="45" spans="1:30" ht="10.5" customHeight="1" x14ac:dyDescent="0.2">
      <c r="A45" s="6">
        <v>2002</v>
      </c>
      <c r="B45" s="7">
        <v>10175</v>
      </c>
      <c r="C45" s="15">
        <v>37.299999999999997</v>
      </c>
      <c r="D45" s="15">
        <v>41.3</v>
      </c>
      <c r="E45" s="15">
        <v>39.4</v>
      </c>
      <c r="F45" s="7">
        <v>96804</v>
      </c>
      <c r="G45" s="20">
        <v>9.5</v>
      </c>
      <c r="H45" s="7">
        <v>132833</v>
      </c>
      <c r="I45" s="15">
        <v>13.1</v>
      </c>
      <c r="J45" s="7">
        <v>-36029</v>
      </c>
      <c r="K45" s="15">
        <v>-3.5</v>
      </c>
      <c r="L45" s="15">
        <v>7.2</v>
      </c>
      <c r="M45" s="7">
        <v>46008</v>
      </c>
      <c r="N45" s="20">
        <v>4.5</v>
      </c>
      <c r="O45" s="7">
        <v>25506</v>
      </c>
      <c r="P45" s="20">
        <v>2.5</v>
      </c>
      <c r="Q45" s="7">
        <v>56075</v>
      </c>
      <c r="R45" s="21">
        <v>57.9</v>
      </c>
      <c r="S45" s="17">
        <v>1.3010909041602718</v>
      </c>
      <c r="T45" s="17">
        <v>68.260000000000005</v>
      </c>
      <c r="U45" s="17">
        <v>76.56</v>
      </c>
      <c r="V45" s="17">
        <v>72.430000000000007</v>
      </c>
      <c r="W45" s="20">
        <v>576</v>
      </c>
      <c r="X45" s="7">
        <v>33537</v>
      </c>
      <c r="Y45" s="7">
        <v>67826</v>
      </c>
      <c r="Z45" s="7">
        <v>4701</v>
      </c>
      <c r="AA45" s="7">
        <v>9189</v>
      </c>
      <c r="AB45" s="7">
        <v>6246</v>
      </c>
      <c r="AC45" s="7">
        <v>2843</v>
      </c>
      <c r="AD45" s="7">
        <v>7915</v>
      </c>
    </row>
    <row r="46" spans="1:30" ht="10.5" customHeight="1" x14ac:dyDescent="0.2">
      <c r="A46" s="6">
        <v>2003</v>
      </c>
      <c r="B46" s="7">
        <v>10142</v>
      </c>
      <c r="C46" s="15">
        <v>37.5</v>
      </c>
      <c r="D46" s="15">
        <v>41.6</v>
      </c>
      <c r="E46" s="15">
        <v>39.6</v>
      </c>
      <c r="F46" s="7">
        <v>94647</v>
      </c>
      <c r="G46" s="19">
        <v>9.3000000000000007</v>
      </c>
      <c r="H46" s="7">
        <v>135823</v>
      </c>
      <c r="I46" s="15">
        <v>13.4</v>
      </c>
      <c r="J46" s="7">
        <v>-41176</v>
      </c>
      <c r="K46" s="15">
        <v>-4.0999999999999996</v>
      </c>
      <c r="L46" s="15">
        <v>7.3</v>
      </c>
      <c r="M46" s="7">
        <v>45398</v>
      </c>
      <c r="N46" s="20">
        <v>4.5</v>
      </c>
      <c r="O46" s="7">
        <v>25046</v>
      </c>
      <c r="P46" s="20">
        <v>2.5</v>
      </c>
      <c r="Q46" s="7">
        <v>53789</v>
      </c>
      <c r="R46" s="21">
        <v>56.8</v>
      </c>
      <c r="S46" s="17">
        <v>1.2698124353305609</v>
      </c>
      <c r="T46" s="17">
        <v>68.290000000000006</v>
      </c>
      <c r="U46" s="17">
        <v>76.53</v>
      </c>
      <c r="V46" s="17">
        <v>72.430000000000007</v>
      </c>
      <c r="W46" s="20">
        <v>499</v>
      </c>
      <c r="X46" s="7">
        <v>34062</v>
      </c>
      <c r="Y46" s="7">
        <v>69050</v>
      </c>
      <c r="Z46" s="7">
        <v>5439</v>
      </c>
      <c r="AA46" s="7">
        <v>9445</v>
      </c>
      <c r="AB46" s="7">
        <v>6303</v>
      </c>
      <c r="AC46" s="7">
        <v>2801</v>
      </c>
      <c r="AD46" s="7">
        <v>8224</v>
      </c>
    </row>
    <row r="47" spans="1:30" ht="10.5" customHeight="1" x14ac:dyDescent="0.2">
      <c r="A47" s="6">
        <v>2004</v>
      </c>
      <c r="B47" s="7">
        <v>10117</v>
      </c>
      <c r="C47" s="15">
        <v>37.700000000000003</v>
      </c>
      <c r="D47" s="15">
        <v>41.8</v>
      </c>
      <c r="E47" s="15">
        <v>39.799999999999997</v>
      </c>
      <c r="F47" s="7">
        <v>95137</v>
      </c>
      <c r="G47" s="20">
        <v>9.4</v>
      </c>
      <c r="H47" s="7">
        <v>132492</v>
      </c>
      <c r="I47" s="15">
        <v>13.1</v>
      </c>
      <c r="J47" s="7">
        <v>-37355</v>
      </c>
      <c r="K47" s="15">
        <v>-3.7</v>
      </c>
      <c r="L47" s="15">
        <v>6.6</v>
      </c>
      <c r="M47" s="7">
        <v>43791</v>
      </c>
      <c r="N47" s="20">
        <v>4.3</v>
      </c>
      <c r="O47" s="7">
        <v>24638</v>
      </c>
      <c r="P47" s="20">
        <v>2.4</v>
      </c>
      <c r="Q47" s="7">
        <v>52539</v>
      </c>
      <c r="R47" s="21">
        <v>55.2</v>
      </c>
      <c r="S47" s="17">
        <v>1.2742698878747651</v>
      </c>
      <c r="T47" s="17">
        <v>68.59</v>
      </c>
      <c r="U47" s="17">
        <v>76.91</v>
      </c>
      <c r="V47" s="17">
        <v>72.78</v>
      </c>
      <c r="W47" s="20">
        <v>490</v>
      </c>
      <c r="X47" s="7">
        <v>34056</v>
      </c>
      <c r="Y47" s="7">
        <v>67165</v>
      </c>
      <c r="Z47" s="7">
        <v>5215</v>
      </c>
      <c r="AA47" s="7">
        <v>9144</v>
      </c>
      <c r="AB47" s="7">
        <v>6005</v>
      </c>
      <c r="AC47" s="7">
        <v>2742</v>
      </c>
      <c r="AD47" s="7">
        <v>7675</v>
      </c>
    </row>
    <row r="48" spans="1:30" ht="10.5" customHeight="1" x14ac:dyDescent="0.2">
      <c r="A48" s="6">
        <v>2005</v>
      </c>
      <c r="B48" s="7">
        <v>10098</v>
      </c>
      <c r="C48" s="15">
        <v>37.9</v>
      </c>
      <c r="D48" s="15">
        <v>42</v>
      </c>
      <c r="E48" s="15">
        <v>40.1</v>
      </c>
      <c r="F48" s="7">
        <v>97496</v>
      </c>
      <c r="G48" s="20">
        <v>9.6999999999999993</v>
      </c>
      <c r="H48" s="7">
        <v>135732</v>
      </c>
      <c r="I48" s="15">
        <v>13.5</v>
      </c>
      <c r="J48" s="7">
        <v>-38236</v>
      </c>
      <c r="K48" s="15">
        <v>-3.8</v>
      </c>
      <c r="L48" s="15">
        <v>6.2258964470337244</v>
      </c>
      <c r="M48" s="7">
        <v>44234</v>
      </c>
      <c r="N48" s="20">
        <v>4.4000000000000004</v>
      </c>
      <c r="O48" s="7">
        <v>24804</v>
      </c>
      <c r="P48" s="20">
        <v>2.5</v>
      </c>
      <c r="Q48" s="7">
        <v>48689</v>
      </c>
      <c r="R48" s="21">
        <v>49.9</v>
      </c>
      <c r="S48" s="17">
        <v>1.3043378066511948</v>
      </c>
      <c r="T48" s="17">
        <v>68.56</v>
      </c>
      <c r="U48" s="17">
        <v>76.930000000000007</v>
      </c>
      <c r="V48" s="17">
        <v>72.760000000000005</v>
      </c>
      <c r="W48" s="20">
        <v>501</v>
      </c>
      <c r="X48" s="7">
        <v>32057</v>
      </c>
      <c r="Y48" s="7">
        <v>70938</v>
      </c>
      <c r="Z48" s="7">
        <v>6502</v>
      </c>
      <c r="AA48" s="7">
        <v>8504</v>
      </c>
      <c r="AB48" s="7">
        <v>5078</v>
      </c>
      <c r="AC48" s="7">
        <v>2621</v>
      </c>
      <c r="AD48" s="7">
        <v>9531</v>
      </c>
    </row>
    <row r="49" spans="1:30" ht="10.5" customHeight="1" x14ac:dyDescent="0.2">
      <c r="A49" s="6">
        <v>2006</v>
      </c>
      <c r="B49" s="7">
        <v>10077</v>
      </c>
      <c r="C49" s="15">
        <v>38.04132840109861</v>
      </c>
      <c r="D49" s="15">
        <v>42.194591574228433</v>
      </c>
      <c r="E49" s="15">
        <v>40.222532225960371</v>
      </c>
      <c r="F49" s="7">
        <v>99871</v>
      </c>
      <c r="G49" s="15">
        <v>9.9</v>
      </c>
      <c r="H49" s="7">
        <v>131603</v>
      </c>
      <c r="I49" s="15">
        <v>13.1</v>
      </c>
      <c r="J49" s="7">
        <v>-31732</v>
      </c>
      <c r="K49" s="15">
        <v>-3.2</v>
      </c>
      <c r="L49" s="15">
        <v>5.7</v>
      </c>
      <c r="M49" s="7">
        <v>44528</v>
      </c>
      <c r="N49" s="20">
        <v>4.4000000000000004</v>
      </c>
      <c r="O49" s="7">
        <v>24869</v>
      </c>
      <c r="P49" s="20">
        <v>2.5</v>
      </c>
      <c r="Q49" s="7">
        <v>46324</v>
      </c>
      <c r="R49" s="21">
        <v>46.4</v>
      </c>
      <c r="S49" s="17">
        <v>1.3383082375776891</v>
      </c>
      <c r="T49" s="17">
        <v>69.03</v>
      </c>
      <c r="U49" s="17">
        <v>77.349999999999994</v>
      </c>
      <c r="V49" s="17">
        <v>73.209999999999994</v>
      </c>
      <c r="W49" s="20">
        <v>435</v>
      </c>
      <c r="X49" s="7">
        <v>32396</v>
      </c>
      <c r="Y49" s="7">
        <v>66561</v>
      </c>
      <c r="Z49" s="7">
        <v>6287</v>
      </c>
      <c r="AA49" s="7">
        <v>8638</v>
      </c>
      <c r="AB49" s="7">
        <v>4816</v>
      </c>
      <c r="AC49" s="7">
        <v>2461</v>
      </c>
      <c r="AD49" s="7">
        <v>10009</v>
      </c>
    </row>
    <row r="50" spans="1:30" ht="10.5" customHeight="1" x14ac:dyDescent="0.2">
      <c r="A50" s="6">
        <v>2007</v>
      </c>
      <c r="B50" s="7">
        <v>10066</v>
      </c>
      <c r="C50" s="15">
        <v>38.213532066227003</v>
      </c>
      <c r="D50" s="15">
        <v>42.388575376200095</v>
      </c>
      <c r="E50" s="15">
        <v>40.40640326726443</v>
      </c>
      <c r="F50" s="7">
        <v>97613</v>
      </c>
      <c r="G50" s="15">
        <v>9.6999999999999993</v>
      </c>
      <c r="H50" s="7">
        <v>132938</v>
      </c>
      <c r="I50" s="15">
        <v>13.2</v>
      </c>
      <c r="J50" s="7">
        <v>-35325</v>
      </c>
      <c r="K50" s="15">
        <v>-3.5</v>
      </c>
      <c r="L50" s="15">
        <v>5.9</v>
      </c>
      <c r="M50" s="7">
        <v>40842</v>
      </c>
      <c r="N50" s="20">
        <v>4.0999999999999996</v>
      </c>
      <c r="O50" s="7">
        <v>25160</v>
      </c>
      <c r="P50" s="20">
        <v>2.5</v>
      </c>
      <c r="Q50" s="7">
        <v>43870</v>
      </c>
      <c r="R50" s="15">
        <v>44.9</v>
      </c>
      <c r="S50" s="17">
        <v>1.3138918724138098</v>
      </c>
      <c r="T50" s="17">
        <v>69.19</v>
      </c>
      <c r="U50" s="17">
        <v>77.34</v>
      </c>
      <c r="V50" s="17">
        <v>73.3</v>
      </c>
      <c r="W50" s="7">
        <v>480</v>
      </c>
      <c r="X50" s="7">
        <v>32747</v>
      </c>
      <c r="Y50" s="7">
        <v>66547</v>
      </c>
      <c r="Z50" s="7">
        <v>6771</v>
      </c>
      <c r="AA50" s="7">
        <v>8814</v>
      </c>
      <c r="AB50" s="7">
        <v>4663</v>
      </c>
      <c r="AC50" s="7">
        <v>2450</v>
      </c>
      <c r="AD50" s="7">
        <v>10466</v>
      </c>
    </row>
    <row r="51" spans="1:30" ht="10.5" customHeight="1" x14ac:dyDescent="0.2">
      <c r="A51" s="6">
        <v>2008</v>
      </c>
      <c r="B51" s="7">
        <v>10045</v>
      </c>
      <c r="C51" s="15">
        <v>38.375024939396951</v>
      </c>
      <c r="D51" s="15">
        <v>42.584370391135892</v>
      </c>
      <c r="E51" s="15">
        <v>40.585770821891529</v>
      </c>
      <c r="F51" s="7">
        <v>99149</v>
      </c>
      <c r="G51" s="15">
        <v>9.8771810211165612</v>
      </c>
      <c r="H51" s="7">
        <v>130027</v>
      </c>
      <c r="I51" s="15">
        <v>12.953234189277985</v>
      </c>
      <c r="J51" s="7">
        <v>-30878</v>
      </c>
      <c r="K51" s="15">
        <v>-3.0760531681614252</v>
      </c>
      <c r="L51" s="15">
        <v>5.5774642205165961</v>
      </c>
      <c r="M51" s="7">
        <v>40105</v>
      </c>
      <c r="N51" s="15">
        <v>3.9952429661608249</v>
      </c>
      <c r="O51" s="7">
        <v>25155</v>
      </c>
      <c r="P51" s="15">
        <v>2.5059303531673245</v>
      </c>
      <c r="Q51" s="7">
        <v>44089</v>
      </c>
      <c r="R51" s="22">
        <v>44.467417724838377</v>
      </c>
      <c r="S51" s="17">
        <v>1.3455223270681915</v>
      </c>
      <c r="T51" s="17">
        <v>69.790000000000006</v>
      </c>
      <c r="U51" s="17">
        <v>77.760000000000005</v>
      </c>
      <c r="V51" s="17">
        <v>73.83</v>
      </c>
      <c r="W51" s="7">
        <v>420</v>
      </c>
      <c r="X51" s="7">
        <v>32776</v>
      </c>
      <c r="Y51" s="7">
        <v>64749</v>
      </c>
      <c r="Z51" s="7">
        <v>6231</v>
      </c>
      <c r="AA51" s="7">
        <v>8468</v>
      </c>
      <c r="AB51" s="7">
        <v>4522</v>
      </c>
      <c r="AC51" s="7">
        <v>2477</v>
      </c>
      <c r="AD51" s="7">
        <v>10384</v>
      </c>
    </row>
    <row r="52" spans="1:30" ht="10.5" customHeight="1" x14ac:dyDescent="0.2">
      <c r="A52" s="6">
        <v>2009</v>
      </c>
      <c r="B52" s="5">
        <v>10031</v>
      </c>
      <c r="C52" s="15">
        <v>38.546083706868501</v>
      </c>
      <c r="D52" s="15">
        <v>42.777294000958634</v>
      </c>
      <c r="E52" s="15">
        <v>40.768170641438147</v>
      </c>
      <c r="F52" s="7">
        <v>96442</v>
      </c>
      <c r="G52" s="23">
        <v>9.6224057321370005</v>
      </c>
      <c r="H52" s="7">
        <v>130414</v>
      </c>
      <c r="I52" s="23">
        <v>13.011928632244398</v>
      </c>
      <c r="J52" s="7">
        <v>-33972</v>
      </c>
      <c r="K52" s="15">
        <v>-3.3895229001074001</v>
      </c>
      <c r="L52" s="23">
        <v>5.1326185686733998</v>
      </c>
      <c r="M52" s="24">
        <v>36730</v>
      </c>
      <c r="N52" s="23">
        <v>3.6646996385536581</v>
      </c>
      <c r="O52" s="24">
        <v>23820</v>
      </c>
      <c r="P52" s="23">
        <v>2.3766170811420699</v>
      </c>
      <c r="Q52" s="7">
        <v>43181</v>
      </c>
      <c r="R52" s="25">
        <v>44.774061093714359</v>
      </c>
      <c r="S52" s="26">
        <v>1.3192834071803377</v>
      </c>
      <c r="T52" s="17">
        <v>70.05</v>
      </c>
      <c r="U52" s="17">
        <v>77.89</v>
      </c>
      <c r="V52" s="17">
        <v>74.03</v>
      </c>
      <c r="W52" s="7">
        <v>493</v>
      </c>
      <c r="X52" s="7">
        <v>33174</v>
      </c>
      <c r="Y52" s="7">
        <v>64921</v>
      </c>
      <c r="Z52" s="7">
        <v>6466</v>
      </c>
      <c r="AA52" s="7">
        <v>8217</v>
      </c>
      <c r="AB52" s="7">
        <v>4401</v>
      </c>
      <c r="AC52" s="7">
        <v>2461</v>
      </c>
      <c r="AD52" s="7">
        <v>10281</v>
      </c>
    </row>
    <row r="53" spans="1:30" ht="10.5" customHeight="1" x14ac:dyDescent="0.2">
      <c r="A53" s="6">
        <v>2010</v>
      </c>
      <c r="B53" s="5">
        <v>10014</v>
      </c>
      <c r="C53" s="15">
        <v>38.695311148016565</v>
      </c>
      <c r="D53" s="15">
        <v>42.961422133729371</v>
      </c>
      <c r="E53" s="15">
        <v>40.934978476829784</v>
      </c>
      <c r="F53" s="7">
        <v>90335</v>
      </c>
      <c r="G53" s="23">
        <v>9.0334792229977907</v>
      </c>
      <c r="H53" s="7">
        <v>130456</v>
      </c>
      <c r="I53" s="23">
        <v>13.045569995189011</v>
      </c>
      <c r="J53" s="7">
        <v>-40121</v>
      </c>
      <c r="K53" s="15">
        <v>-4.0120907721912236</v>
      </c>
      <c r="L53" s="23">
        <v>5.3246250069186916</v>
      </c>
      <c r="M53" s="24">
        <v>35520</v>
      </c>
      <c r="N53" s="23">
        <v>3.5519918304187899</v>
      </c>
      <c r="O53" s="24">
        <v>23873</v>
      </c>
      <c r="P53" s="23">
        <v>2.3872945092226288</v>
      </c>
      <c r="Q53" s="7">
        <v>40449</v>
      </c>
      <c r="R53" s="25">
        <v>44.776664637183814</v>
      </c>
      <c r="S53" s="26">
        <v>1.2481858667315966</v>
      </c>
      <c r="T53" s="17">
        <v>70.5</v>
      </c>
      <c r="U53" s="17">
        <v>78.11</v>
      </c>
      <c r="V53" s="17">
        <v>74.38</v>
      </c>
      <c r="W53" s="7">
        <v>521</v>
      </c>
      <c r="X53" s="7">
        <v>33076</v>
      </c>
      <c r="Y53" s="7">
        <v>65819</v>
      </c>
      <c r="Z53" s="7">
        <v>6254</v>
      </c>
      <c r="AA53" s="7">
        <v>7739</v>
      </c>
      <c r="AB53" s="7">
        <v>4301</v>
      </c>
      <c r="AC53" s="7">
        <v>2492</v>
      </c>
      <c r="AD53" s="7">
        <v>10254</v>
      </c>
    </row>
    <row r="54" spans="1:30" ht="10.5" customHeight="1" x14ac:dyDescent="0.2">
      <c r="A54" s="6">
        <v>2011</v>
      </c>
      <c r="B54" s="5">
        <v>9986</v>
      </c>
      <c r="C54" s="15">
        <v>38.891533044218249</v>
      </c>
      <c r="D54" s="15">
        <v>43.169194121661157</v>
      </c>
      <c r="E54" s="15">
        <v>41.13701250645672</v>
      </c>
      <c r="F54" s="7">
        <v>88049</v>
      </c>
      <c r="G54" s="15">
        <v>8.8298651191446105</v>
      </c>
      <c r="H54" s="7">
        <v>128795</v>
      </c>
      <c r="I54" s="23">
        <v>12.916018103785699</v>
      </c>
      <c r="J54" s="7">
        <v>-40746</v>
      </c>
      <c r="K54" s="15">
        <v>-4.0861529846411244</v>
      </c>
      <c r="L54" s="23">
        <v>4.9177162716214839</v>
      </c>
      <c r="M54" s="24">
        <v>35812</v>
      </c>
      <c r="N54" s="27">
        <v>3.5913540147736702</v>
      </c>
      <c r="O54" s="24">
        <v>23335</v>
      </c>
      <c r="P54" s="23">
        <v>2.340116327899687</v>
      </c>
      <c r="Q54" s="7">
        <v>38443</v>
      </c>
      <c r="R54" s="22">
        <v>43.660916080818637</v>
      </c>
      <c r="S54" s="26">
        <v>1.2314943968136021</v>
      </c>
      <c r="T54" s="17">
        <v>70.930000000000007</v>
      </c>
      <c r="U54" s="17">
        <v>78.23</v>
      </c>
      <c r="V54" s="17">
        <v>74.67</v>
      </c>
      <c r="W54" s="7">
        <v>616</v>
      </c>
      <c r="X54" s="7">
        <v>33274</v>
      </c>
      <c r="Y54" s="7">
        <v>64250</v>
      </c>
      <c r="Z54" s="7">
        <v>6594</v>
      </c>
      <c r="AA54" s="7">
        <v>7306</v>
      </c>
      <c r="AB54" s="7">
        <v>3948</v>
      </c>
      <c r="AC54" s="7">
        <v>2422</v>
      </c>
      <c r="AD54" s="7">
        <v>10385</v>
      </c>
    </row>
    <row r="55" spans="1:30" ht="10.5" customHeight="1" x14ac:dyDescent="0.2">
      <c r="A55" s="6">
        <v>2012</v>
      </c>
      <c r="B55" s="5">
        <v>9932</v>
      </c>
      <c r="C55" s="15">
        <v>39.294210553719566</v>
      </c>
      <c r="D55" s="15">
        <v>43.480800935770624</v>
      </c>
      <c r="E55" s="15">
        <v>41.489219119153638</v>
      </c>
      <c r="F55" s="7">
        <v>90269</v>
      </c>
      <c r="G55" s="15">
        <v>9.0993659858060614</v>
      </c>
      <c r="H55" s="7">
        <v>129440</v>
      </c>
      <c r="I55" s="23">
        <v>13.047911610882325</v>
      </c>
      <c r="J55" s="7">
        <v>-39171</v>
      </c>
      <c r="K55" s="15">
        <v>-3.9485456250762638</v>
      </c>
      <c r="L55" s="23">
        <v>4.852164087338954</v>
      </c>
      <c r="M55" s="24">
        <v>36161</v>
      </c>
      <c r="N55" s="27">
        <v>3.6451292626785827</v>
      </c>
      <c r="O55" s="24">
        <v>21830</v>
      </c>
      <c r="P55" s="27">
        <v>2.2005246482197247</v>
      </c>
      <c r="Q55" s="7">
        <v>36118</v>
      </c>
      <c r="R55" s="22">
        <v>40.011521120207377</v>
      </c>
      <c r="S55" s="17">
        <v>1.3356178841180606</v>
      </c>
      <c r="T55" s="20">
        <v>71.45</v>
      </c>
      <c r="U55" s="20">
        <v>78.38</v>
      </c>
      <c r="V55" s="17">
        <v>75</v>
      </c>
      <c r="W55" s="20">
        <v>928</v>
      </c>
      <c r="X55" s="7">
        <v>33790</v>
      </c>
      <c r="Y55" s="7">
        <v>64178</v>
      </c>
      <c r="Z55" s="7">
        <v>6790</v>
      </c>
      <c r="AA55" s="7">
        <v>6819</v>
      </c>
      <c r="AB55" s="7">
        <v>3758</v>
      </c>
      <c r="AC55" s="7">
        <v>2350</v>
      </c>
      <c r="AD55" s="7">
        <v>10827</v>
      </c>
    </row>
    <row r="56" spans="1:30" ht="10.5" customHeight="1" x14ac:dyDescent="0.2">
      <c r="A56" s="6">
        <v>2013</v>
      </c>
      <c r="B56" s="5">
        <v>9909</v>
      </c>
      <c r="C56" s="15">
        <v>39.494977515679224</v>
      </c>
      <c r="D56" s="15">
        <v>43.682459499561418</v>
      </c>
      <c r="E56" s="15">
        <v>41.689486363532694</v>
      </c>
      <c r="F56" s="7">
        <v>88689</v>
      </c>
      <c r="G56" s="15">
        <v>8.9647497597184458</v>
      </c>
      <c r="H56" s="7">
        <v>126778</v>
      </c>
      <c r="I56" s="23">
        <v>12.814814069812323</v>
      </c>
      <c r="J56" s="7">
        <v>-38089</v>
      </c>
      <c r="K56" s="15">
        <v>-3.850064310093877</v>
      </c>
      <c r="L56" s="15">
        <v>5.0732807215332576</v>
      </c>
      <c r="M56" s="7">
        <v>36986</v>
      </c>
      <c r="N56" s="15">
        <v>3.7385722537512702</v>
      </c>
      <c r="O56" s="7">
        <v>20209</v>
      </c>
      <c r="P56" s="15">
        <v>2.0427406769063814</v>
      </c>
      <c r="Q56" s="7">
        <v>34891</v>
      </c>
      <c r="R56" s="22">
        <v>39.340842720066753</v>
      </c>
      <c r="S56" s="17">
        <v>1.3379892001500273</v>
      </c>
      <c r="T56" s="20">
        <v>72.010000000000005</v>
      </c>
      <c r="U56" s="20">
        <v>78.73</v>
      </c>
      <c r="V56" s="20">
        <v>75.47</v>
      </c>
      <c r="W56" s="20">
        <v>904</v>
      </c>
      <c r="X56" s="7">
        <v>33274</v>
      </c>
      <c r="Y56" s="7">
        <v>62979</v>
      </c>
      <c r="Z56" s="7">
        <v>7009</v>
      </c>
      <c r="AA56" s="7">
        <v>6390</v>
      </c>
      <c r="AB56" s="7">
        <v>3654</v>
      </c>
      <c r="AC56" s="7">
        <v>2093</v>
      </c>
      <c r="AD56" s="7">
        <v>10475</v>
      </c>
    </row>
    <row r="57" spans="1:30" ht="10.5" customHeight="1" x14ac:dyDescent="0.2">
      <c r="A57" s="6">
        <v>2014</v>
      </c>
      <c r="B57" s="5">
        <v>9877</v>
      </c>
      <c r="C57" s="15">
        <v>39.696423835483799</v>
      </c>
      <c r="D57" s="15">
        <v>43.882052016496409</v>
      </c>
      <c r="E57" s="15">
        <v>41.888944956473715</v>
      </c>
      <c r="F57" s="7">
        <v>91510</v>
      </c>
      <c r="G57" s="15">
        <v>9.2748489124983724</v>
      </c>
      <c r="H57" s="7">
        <v>126308</v>
      </c>
      <c r="I57" s="23">
        <v>12.801744251336954</v>
      </c>
      <c r="J57" s="7">
        <v>-34798</v>
      </c>
      <c r="K57" s="15">
        <v>-3.5268953388385795</v>
      </c>
      <c r="L57" s="15">
        <v>4.6005900994426838</v>
      </c>
      <c r="M57" s="7">
        <v>38780</v>
      </c>
      <c r="N57" s="15">
        <v>3.9304845462428908</v>
      </c>
      <c r="O57" s="7">
        <v>19576</v>
      </c>
      <c r="P57" s="15">
        <v>1.9840940040549466</v>
      </c>
      <c r="Q57" s="7">
        <v>32663</v>
      </c>
      <c r="R57" s="22">
        <v>35.693366845153534</v>
      </c>
      <c r="S57" s="17">
        <v>1.4099472234834907</v>
      </c>
      <c r="T57" s="20">
        <v>72.13</v>
      </c>
      <c r="U57" s="20">
        <v>78.91</v>
      </c>
      <c r="V57" s="20">
        <v>75.61</v>
      </c>
      <c r="W57" s="20">
        <v>810</v>
      </c>
      <c r="X57" s="7">
        <v>33292</v>
      </c>
      <c r="Y57" s="7">
        <v>62786</v>
      </c>
      <c r="Z57" s="7">
        <v>6908</v>
      </c>
      <c r="AA57" s="7">
        <v>6390</v>
      </c>
      <c r="AB57" s="7">
        <v>3628</v>
      </c>
      <c r="AC57" s="7">
        <v>1927</v>
      </c>
      <c r="AD57" s="7">
        <v>10567</v>
      </c>
    </row>
    <row r="58" spans="1:30" ht="10.5" customHeight="1" x14ac:dyDescent="0.2">
      <c r="A58" s="6">
        <v>2015</v>
      </c>
      <c r="B58" s="7">
        <v>9856</v>
      </c>
      <c r="C58" s="15">
        <v>39.879465622210923</v>
      </c>
      <c r="D58" s="15">
        <v>44.068972237640587</v>
      </c>
      <c r="E58" s="15">
        <v>42.072842618657006</v>
      </c>
      <c r="F58" s="7">
        <v>91690</v>
      </c>
      <c r="G58" s="15">
        <v>9.3152229171754861</v>
      </c>
      <c r="H58" s="7">
        <v>131697</v>
      </c>
      <c r="I58" s="23">
        <v>13.379724206819283</v>
      </c>
      <c r="J58" s="7">
        <v>-40007</v>
      </c>
      <c r="K58" s="15">
        <v>-4.0645012896437969</v>
      </c>
      <c r="L58" s="15">
        <v>4.1771185516414002</v>
      </c>
      <c r="M58" s="7">
        <v>46137</v>
      </c>
      <c r="N58" s="15">
        <v>4.6872771265102564</v>
      </c>
      <c r="O58" s="7">
        <v>20315</v>
      </c>
      <c r="P58" s="15">
        <v>2.0638974104310175</v>
      </c>
      <c r="Q58" s="7">
        <v>31176</v>
      </c>
      <c r="R58" s="22">
        <v>34.001526884065875</v>
      </c>
      <c r="S58" s="17">
        <v>1.4388737864108589</v>
      </c>
      <c r="T58" s="20">
        <v>72.09</v>
      </c>
      <c r="U58" s="20">
        <v>78.61</v>
      </c>
      <c r="V58" s="20">
        <v>75.44</v>
      </c>
      <c r="W58" s="4">
        <v>882</v>
      </c>
      <c r="X58" s="7">
        <v>33321</v>
      </c>
      <c r="Y58" s="7">
        <v>65493</v>
      </c>
      <c r="Z58" s="7">
        <v>8503</v>
      </c>
      <c r="AA58" s="7">
        <v>6362</v>
      </c>
      <c r="AB58" s="7">
        <v>3751</v>
      </c>
      <c r="AC58" s="7">
        <v>1870</v>
      </c>
      <c r="AD58" s="3">
        <v>11515</v>
      </c>
    </row>
    <row r="59" spans="1:30" ht="10.5" customHeight="1" x14ac:dyDescent="0.2">
      <c r="A59" s="6">
        <v>2016</v>
      </c>
      <c r="B59" s="7">
        <v>9830</v>
      </c>
      <c r="C59" s="15">
        <v>40.049648236468698</v>
      </c>
      <c r="D59" s="16">
        <v>44.230800339792211</v>
      </c>
      <c r="E59" s="16">
        <v>42.236655485461803</v>
      </c>
      <c r="F59" s="5">
        <v>93063</v>
      </c>
      <c r="G59" s="15">
        <v>9.4826555837499065</v>
      </c>
      <c r="H59" s="7">
        <v>127053</v>
      </c>
      <c r="I59" s="23">
        <v>12.946067071577069</v>
      </c>
      <c r="J59" s="5">
        <v>-33990</v>
      </c>
      <c r="K59" s="15">
        <v>-3.4634114878271633</v>
      </c>
      <c r="L59" s="15">
        <v>3.9543105208299756</v>
      </c>
      <c r="M59" s="7">
        <v>51805</v>
      </c>
      <c r="N59" s="28">
        <v>5.278671142303212</v>
      </c>
      <c r="O59" s="7">
        <v>19552</v>
      </c>
      <c r="P59" s="23">
        <v>1.9922512918504469</v>
      </c>
      <c r="Q59" s="7">
        <v>30439</v>
      </c>
      <c r="R59" s="22">
        <v>32.707950528136855</v>
      </c>
      <c r="S59" s="17">
        <v>1.4935323611760571</v>
      </c>
      <c r="T59" s="4">
        <v>72.430000000000007</v>
      </c>
      <c r="U59" s="4">
        <v>79.209999999999994</v>
      </c>
      <c r="V59" s="4">
        <v>75.91</v>
      </c>
      <c r="W59" s="4">
        <v>760</v>
      </c>
      <c r="X59" s="7">
        <v>33618</v>
      </c>
      <c r="Y59" s="7">
        <v>62846</v>
      </c>
      <c r="Z59" s="7">
        <v>7205</v>
      </c>
      <c r="AA59" s="7">
        <v>6202</v>
      </c>
      <c r="AB59" s="7">
        <v>3638</v>
      </c>
      <c r="AC59" s="7">
        <v>1763</v>
      </c>
      <c r="AD59" s="3">
        <v>11021</v>
      </c>
    </row>
    <row r="60" spans="1:30" ht="10.5" customHeight="1" x14ac:dyDescent="0.2">
      <c r="A60" s="6">
        <v>2017</v>
      </c>
      <c r="B60" s="5">
        <v>9798</v>
      </c>
      <c r="C60" s="15">
        <v>40.216704008370819</v>
      </c>
      <c r="D60" s="16">
        <v>44.408099377814914</v>
      </c>
      <c r="E60" s="16">
        <v>42.408010473218795</v>
      </c>
      <c r="F60" s="5">
        <v>91577</v>
      </c>
      <c r="G60" s="21">
        <v>9.3560807219804403</v>
      </c>
      <c r="H60" s="5">
        <v>131674</v>
      </c>
      <c r="I60" s="21">
        <v>13.452641743953748</v>
      </c>
      <c r="J60" s="5">
        <v>-40097</v>
      </c>
      <c r="K60" s="21">
        <v>-4.0965610219733088</v>
      </c>
      <c r="L60" s="21">
        <v>3.625364447404916</v>
      </c>
      <c r="M60" s="7">
        <v>50572</v>
      </c>
      <c r="N60" s="21">
        <v>5.1667527247234002</v>
      </c>
      <c r="O60" s="7">
        <v>18495</v>
      </c>
      <c r="P60" s="21">
        <v>1.8895652069081563</v>
      </c>
      <c r="Q60" s="7">
        <v>28496</v>
      </c>
      <c r="R60" s="21">
        <v>31.1169835220634</v>
      </c>
      <c r="S60" s="30">
        <v>1.4939778940275639</v>
      </c>
      <c r="T60" s="18">
        <v>72.400000000000006</v>
      </c>
      <c r="U60" s="4">
        <v>78.989999999999995</v>
      </c>
      <c r="V60" s="4">
        <v>75.77</v>
      </c>
      <c r="W60" s="4">
        <v>727</v>
      </c>
      <c r="X60" s="7">
        <v>33548</v>
      </c>
      <c r="Y60" s="7">
        <v>65598</v>
      </c>
      <c r="Z60" s="7">
        <v>8148</v>
      </c>
      <c r="AA60" s="7">
        <v>6264</v>
      </c>
      <c r="AB60" s="7">
        <v>3849</v>
      </c>
      <c r="AC60" s="7">
        <v>1634</v>
      </c>
      <c r="AD60" s="3">
        <v>11906</v>
      </c>
    </row>
    <row r="61" spans="1:30" s="29" customFormat="1" ht="10.15" customHeight="1" x14ac:dyDescent="0.2">
      <c r="A61" s="6">
        <v>2018</v>
      </c>
      <c r="B61" s="5">
        <v>9778</v>
      </c>
      <c r="C61" s="15">
        <v>40.3469269428346</v>
      </c>
      <c r="D61" s="16">
        <v>44.534630350423129</v>
      </c>
      <c r="E61" s="16">
        <v>42.533961362275988</v>
      </c>
      <c r="F61" s="5">
        <v>89807</v>
      </c>
      <c r="G61" s="16">
        <v>9.1868872827638022</v>
      </c>
      <c r="H61" s="5">
        <v>131045</v>
      </c>
      <c r="I61" s="31">
        <v>13.405365327533293</v>
      </c>
      <c r="J61" s="5">
        <v>-41238</v>
      </c>
      <c r="K61" s="16">
        <v>-4.2184780447694905</v>
      </c>
      <c r="L61" s="32">
        <v>3.385036801140223</v>
      </c>
      <c r="M61" s="33">
        <v>50828</v>
      </c>
      <c r="N61" s="28">
        <v>5.1994956607872274</v>
      </c>
      <c r="O61" s="7">
        <v>16952</v>
      </c>
      <c r="P61" s="16">
        <v>1.7341199819324995</v>
      </c>
      <c r="Q61" s="7">
        <v>26941</v>
      </c>
      <c r="R61" s="16">
        <v>29.998775151157481</v>
      </c>
      <c r="S61" s="18">
        <v>1.4850518413532785</v>
      </c>
      <c r="T61" s="18">
        <v>72.56</v>
      </c>
      <c r="U61" s="18">
        <v>79.19</v>
      </c>
      <c r="V61" s="18">
        <v>75.94</v>
      </c>
      <c r="W61" s="4">
        <v>728</v>
      </c>
      <c r="X61" s="7">
        <v>33250</v>
      </c>
      <c r="Y61" s="7">
        <v>64695</v>
      </c>
      <c r="Z61" s="7">
        <v>8113</v>
      </c>
      <c r="AA61" s="7">
        <v>6497</v>
      </c>
      <c r="AB61" s="7">
        <v>3664</v>
      </c>
      <c r="AC61" s="7">
        <v>1656</v>
      </c>
      <c r="AD61" s="3">
        <v>12442</v>
      </c>
    </row>
  </sheetData>
  <mergeCells count="13">
    <mergeCell ref="W2:AD2"/>
    <mergeCell ref="M2:N2"/>
    <mergeCell ref="O2:P2"/>
    <mergeCell ref="Q2:R2"/>
    <mergeCell ref="S2:S3"/>
    <mergeCell ref="T2:V2"/>
    <mergeCell ref="J2:K2"/>
    <mergeCell ref="L2:L3"/>
    <mergeCell ref="A2:A3"/>
    <mergeCell ref="B2:B3"/>
    <mergeCell ref="F2:G2"/>
    <mergeCell ref="H2:I2"/>
    <mergeCell ref="C2:E2"/>
  </mergeCells>
  <phoneticPr fontId="1" type="noConversion"/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D1A21-629A-42D1-BF34-FAB5CA7C97A1}">
  <dimension ref="A1:I58"/>
  <sheetViews>
    <sheetView zoomScaleNormal="100" workbookViewId="0"/>
  </sheetViews>
  <sheetFormatPr defaultRowHeight="11.25" x14ac:dyDescent="0.2"/>
  <cols>
    <col min="1" max="1" width="8.33203125" style="6" customWidth="1"/>
    <col min="2" max="7" width="13.83203125" style="6" customWidth="1"/>
    <col min="8" max="8" width="15.5" style="6" customWidth="1"/>
    <col min="9" max="16384" width="9.33203125" style="8"/>
  </cols>
  <sheetData>
    <row r="1" spans="1:8" s="35" customFormat="1" ht="22.5" customHeight="1" x14ac:dyDescent="0.2">
      <c r="A1" s="12" t="s">
        <v>29</v>
      </c>
      <c r="B1" s="12"/>
      <c r="C1" s="12"/>
      <c r="D1" s="12"/>
      <c r="E1" s="12"/>
      <c r="F1" s="12"/>
      <c r="G1" s="12"/>
      <c r="H1" s="12"/>
    </row>
    <row r="2" spans="1:8" ht="13.5" customHeight="1" x14ac:dyDescent="0.2">
      <c r="A2" s="44" t="s">
        <v>2</v>
      </c>
      <c r="B2" s="46" t="s">
        <v>30</v>
      </c>
      <c r="C2" s="46"/>
      <c r="D2" s="46" t="s">
        <v>31</v>
      </c>
      <c r="E2" s="52"/>
      <c r="F2" s="34" t="s">
        <v>32</v>
      </c>
      <c r="G2" s="34" t="s">
        <v>33</v>
      </c>
      <c r="H2" s="47" t="s">
        <v>34</v>
      </c>
    </row>
    <row r="3" spans="1:8" ht="25.5" customHeight="1" x14ac:dyDescent="0.2">
      <c r="A3" s="44"/>
      <c r="B3" s="46" t="s">
        <v>35</v>
      </c>
      <c r="C3" s="43" t="s">
        <v>36</v>
      </c>
      <c r="D3" s="36" t="s">
        <v>37</v>
      </c>
      <c r="E3" s="34" t="s">
        <v>38</v>
      </c>
      <c r="F3" s="46" t="s">
        <v>39</v>
      </c>
      <c r="G3" s="52"/>
      <c r="H3" s="47"/>
    </row>
    <row r="4" spans="1:8" ht="11.65" customHeight="1" x14ac:dyDescent="0.2">
      <c r="A4" s="44"/>
      <c r="B4" s="46"/>
      <c r="C4" s="43"/>
      <c r="D4" s="43" t="s">
        <v>40</v>
      </c>
      <c r="E4" s="43"/>
      <c r="F4" s="43"/>
      <c r="G4" s="43"/>
      <c r="H4" s="47"/>
    </row>
    <row r="5" spans="1:8" s="10" customFormat="1" ht="14.45" customHeight="1" x14ac:dyDescent="0.2">
      <c r="A5" s="2">
        <v>1960</v>
      </c>
      <c r="B5" s="3">
        <v>2972</v>
      </c>
      <c r="C5" s="15">
        <v>34.700000000000003</v>
      </c>
      <c r="D5" s="3">
        <v>11115</v>
      </c>
      <c r="E5" s="3">
        <v>1627</v>
      </c>
      <c r="F5" s="3">
        <v>140060</v>
      </c>
      <c r="G5" s="3">
        <v>6429</v>
      </c>
      <c r="H5" s="3">
        <v>3640</v>
      </c>
    </row>
    <row r="6" spans="1:8" ht="10.5" customHeight="1" x14ac:dyDescent="0.2">
      <c r="A6" s="6">
        <v>1961</v>
      </c>
      <c r="B6" s="7">
        <v>3444</v>
      </c>
      <c r="C6" s="15">
        <v>40.200000000000003</v>
      </c>
      <c r="D6" s="7">
        <v>11553</v>
      </c>
      <c r="E6" s="7">
        <v>1586</v>
      </c>
      <c r="F6" s="7">
        <v>135372</v>
      </c>
      <c r="G6" s="7">
        <v>6269</v>
      </c>
      <c r="H6" s="7">
        <v>4008</v>
      </c>
    </row>
    <row r="7" spans="1:8" ht="10.5" customHeight="1" x14ac:dyDescent="0.2">
      <c r="A7" s="6">
        <v>1962</v>
      </c>
      <c r="B7" s="7">
        <v>3483</v>
      </c>
      <c r="C7" s="15">
        <v>40.4</v>
      </c>
      <c r="D7" s="7">
        <v>13073</v>
      </c>
      <c r="E7" s="7">
        <v>1840</v>
      </c>
      <c r="F7" s="7">
        <v>121849</v>
      </c>
      <c r="G7" s="7">
        <v>6046</v>
      </c>
      <c r="H7" s="7">
        <v>4578</v>
      </c>
    </row>
    <row r="8" spans="1:8" ht="10.5" customHeight="1" x14ac:dyDescent="0.2">
      <c r="A8" s="6">
        <v>1963</v>
      </c>
      <c r="B8" s="7">
        <v>4109</v>
      </c>
      <c r="C8" s="15">
        <v>44.8</v>
      </c>
      <c r="D8" s="7">
        <v>14879</v>
      </c>
      <c r="E8" s="7">
        <v>1962</v>
      </c>
      <c r="F8" s="7">
        <v>115652</v>
      </c>
      <c r="G8" s="7">
        <v>5808</v>
      </c>
      <c r="H8" s="7">
        <v>4366</v>
      </c>
    </row>
    <row r="9" spans="1:8" ht="10.5" customHeight="1" x14ac:dyDescent="0.2">
      <c r="A9" s="6">
        <v>1964</v>
      </c>
      <c r="B9" s="7">
        <v>4164</v>
      </c>
      <c r="C9" s="15">
        <v>44.7</v>
      </c>
      <c r="D9" s="7">
        <v>16577</v>
      </c>
      <c r="E9" s="7">
        <v>2048</v>
      </c>
      <c r="F9" s="7">
        <v>111090</v>
      </c>
      <c r="G9" s="7">
        <v>6077</v>
      </c>
      <c r="H9" s="7">
        <v>5130</v>
      </c>
    </row>
    <row r="10" spans="1:8" ht="10.5" customHeight="1" x14ac:dyDescent="0.2">
      <c r="A10" s="6">
        <v>1965</v>
      </c>
      <c r="B10" s="7">
        <v>3953</v>
      </c>
      <c r="C10" s="15">
        <v>44.8</v>
      </c>
      <c r="D10" s="7">
        <v>18087</v>
      </c>
      <c r="E10" s="7">
        <v>2110</v>
      </c>
      <c r="F10" s="7">
        <v>106046</v>
      </c>
      <c r="G10" s="7">
        <v>5987</v>
      </c>
      <c r="H10" s="7">
        <v>5596</v>
      </c>
    </row>
    <row r="11" spans="1:8" ht="10.5" customHeight="1" x14ac:dyDescent="0.2">
      <c r="A11" s="6">
        <v>1966</v>
      </c>
      <c r="B11" s="7">
        <v>4660</v>
      </c>
      <c r="C11" s="15">
        <v>45.3</v>
      </c>
      <c r="D11" s="7">
        <v>19812</v>
      </c>
      <c r="E11" s="7">
        <v>2197</v>
      </c>
      <c r="F11" s="7">
        <v>104564</v>
      </c>
      <c r="G11" s="7">
        <v>5843</v>
      </c>
      <c r="H11" s="7">
        <v>6081</v>
      </c>
    </row>
    <row r="12" spans="1:8" ht="10.5" customHeight="1" x14ac:dyDescent="0.2">
      <c r="A12" s="6">
        <v>1967</v>
      </c>
      <c r="B12" s="7">
        <v>4714</v>
      </c>
      <c r="C12" s="15">
        <v>47.8</v>
      </c>
      <c r="D12" s="7">
        <v>21255</v>
      </c>
      <c r="E12" s="7">
        <v>2218</v>
      </c>
      <c r="F12" s="7">
        <v>96764</v>
      </c>
      <c r="G12" s="7">
        <v>6120</v>
      </c>
      <c r="H12" s="7">
        <v>6045</v>
      </c>
    </row>
    <row r="13" spans="1:8" ht="10.5" customHeight="1" x14ac:dyDescent="0.2">
      <c r="A13" s="6">
        <v>1968</v>
      </c>
      <c r="B13" s="7">
        <v>4588</v>
      </c>
      <c r="C13" s="15">
        <v>48</v>
      </c>
      <c r="D13" s="7">
        <v>22122</v>
      </c>
      <c r="E13" s="7">
        <v>2220</v>
      </c>
      <c r="F13" s="7">
        <v>84472</v>
      </c>
      <c r="G13" s="7">
        <v>5710</v>
      </c>
      <c r="H13" s="7">
        <v>6478</v>
      </c>
    </row>
    <row r="14" spans="1:8" ht="10.5" customHeight="1" x14ac:dyDescent="0.2">
      <c r="A14" s="6">
        <v>1969</v>
      </c>
      <c r="B14" s="7">
        <v>4513</v>
      </c>
      <c r="C14" s="15">
        <v>48</v>
      </c>
      <c r="D14" s="7">
        <v>23575</v>
      </c>
      <c r="E14" s="7">
        <v>2209</v>
      </c>
      <c r="F14" s="7">
        <v>82256</v>
      </c>
      <c r="G14" s="7">
        <v>5454</v>
      </c>
      <c r="H14" s="7">
        <v>6788</v>
      </c>
    </row>
    <row r="15" spans="1:8" ht="10.5" customHeight="1" x14ac:dyDescent="0.2">
      <c r="A15" s="6">
        <v>1971</v>
      </c>
      <c r="B15" s="7">
        <v>5536</v>
      </c>
      <c r="C15" s="15">
        <v>53.4</v>
      </c>
      <c r="D15" s="7">
        <v>26082</v>
      </c>
      <c r="E15" s="7">
        <v>2231</v>
      </c>
      <c r="F15" s="7">
        <v>74745</v>
      </c>
      <c r="G15" s="7">
        <v>5494</v>
      </c>
      <c r="H15" s="7">
        <v>7458</v>
      </c>
    </row>
    <row r="16" spans="1:8" ht="10.5" customHeight="1" x14ac:dyDescent="0.2">
      <c r="A16" s="6">
        <v>1972</v>
      </c>
      <c r="B16" s="7">
        <v>6648</v>
      </c>
      <c r="C16" s="15">
        <v>62.8</v>
      </c>
      <c r="D16" s="7">
        <v>27307</v>
      </c>
      <c r="E16" s="7">
        <v>2253</v>
      </c>
      <c r="F16" s="7">
        <v>74392</v>
      </c>
      <c r="G16" s="7">
        <v>5616</v>
      </c>
      <c r="H16" s="7">
        <v>7881</v>
      </c>
    </row>
    <row r="17" spans="1:8" ht="10.5" customHeight="1" x14ac:dyDescent="0.2">
      <c r="A17" s="6">
        <v>1973</v>
      </c>
      <c r="B17" s="7">
        <v>6894</v>
      </c>
      <c r="C17" s="15">
        <v>63.9</v>
      </c>
      <c r="D17" s="7">
        <v>28194</v>
      </c>
      <c r="E17" s="7">
        <v>2257</v>
      </c>
      <c r="F17" s="7">
        <v>73496</v>
      </c>
      <c r="G17" s="7">
        <v>5688</v>
      </c>
      <c r="H17" s="7">
        <v>9322</v>
      </c>
    </row>
    <row r="18" spans="1:8" ht="10.5" customHeight="1" x14ac:dyDescent="0.2">
      <c r="A18" s="6">
        <v>1974</v>
      </c>
      <c r="B18" s="7">
        <v>7281</v>
      </c>
      <c r="C18" s="15">
        <v>68.8</v>
      </c>
      <c r="D18" s="7">
        <v>29860</v>
      </c>
      <c r="E18" s="7">
        <v>2241</v>
      </c>
      <c r="F18" s="7">
        <v>77868</v>
      </c>
      <c r="G18" s="7">
        <v>6039</v>
      </c>
      <c r="H18" s="7">
        <v>10547</v>
      </c>
    </row>
    <row r="19" spans="1:8" ht="10.5" customHeight="1" x14ac:dyDescent="0.2">
      <c r="A19" s="6">
        <v>1975</v>
      </c>
      <c r="B19" s="7">
        <v>7730</v>
      </c>
      <c r="C19" s="15">
        <v>74</v>
      </c>
      <c r="D19" s="7">
        <v>31557</v>
      </c>
      <c r="E19" s="7">
        <v>2211</v>
      </c>
      <c r="F19" s="7">
        <v>74426</v>
      </c>
      <c r="G19" s="7">
        <v>6243</v>
      </c>
      <c r="H19" s="7">
        <v>11943</v>
      </c>
    </row>
    <row r="20" spans="1:8" ht="10.5" customHeight="1" x14ac:dyDescent="0.2">
      <c r="A20" s="6">
        <v>1976</v>
      </c>
      <c r="B20" s="7">
        <v>8391</v>
      </c>
      <c r="C20" s="15">
        <v>89.2</v>
      </c>
      <c r="D20" s="7">
        <v>33135</v>
      </c>
      <c r="E20" s="7">
        <v>2201</v>
      </c>
      <c r="F20" s="7">
        <v>73592</v>
      </c>
      <c r="G20" s="7">
        <v>6296</v>
      </c>
      <c r="H20" s="7">
        <v>12978</v>
      </c>
    </row>
    <row r="21" spans="1:8" ht="10.5" customHeight="1" x14ac:dyDescent="0.2">
      <c r="A21" s="6">
        <v>1977</v>
      </c>
      <c r="B21" s="7">
        <v>8068</v>
      </c>
      <c r="C21" s="15">
        <v>87.4</v>
      </c>
      <c r="D21" s="7">
        <v>35114</v>
      </c>
      <c r="E21" s="7">
        <v>2256</v>
      </c>
      <c r="F21" s="7">
        <v>75961</v>
      </c>
      <c r="G21" s="7">
        <v>6302</v>
      </c>
      <c r="H21" s="7">
        <v>14295</v>
      </c>
    </row>
    <row r="22" spans="1:8" ht="10.5" customHeight="1" x14ac:dyDescent="0.2">
      <c r="A22" s="6">
        <v>1978</v>
      </c>
      <c r="B22" s="7">
        <v>8556</v>
      </c>
      <c r="C22" s="15">
        <v>93.3</v>
      </c>
      <c r="D22" s="7">
        <v>36854</v>
      </c>
      <c r="E22" s="7">
        <v>2248</v>
      </c>
      <c r="F22" s="7">
        <v>71707</v>
      </c>
      <c r="G22" s="7">
        <v>6006</v>
      </c>
      <c r="H22" s="7">
        <v>16292</v>
      </c>
    </row>
    <row r="23" spans="1:8" ht="10.5" customHeight="1" x14ac:dyDescent="0.2">
      <c r="A23" s="6">
        <v>1979</v>
      </c>
      <c r="B23" s="7">
        <v>8153</v>
      </c>
      <c r="C23" s="15">
        <v>92.3</v>
      </c>
      <c r="D23" s="7">
        <v>38632</v>
      </c>
      <c r="E23" s="7">
        <v>2227</v>
      </c>
      <c r="F23" s="7">
        <v>68987</v>
      </c>
      <c r="G23" s="7">
        <v>5948</v>
      </c>
      <c r="H23" s="7">
        <v>16819</v>
      </c>
    </row>
    <row r="24" spans="1:8" ht="10.5" customHeight="1" x14ac:dyDescent="0.2">
      <c r="A24" s="6">
        <v>1981</v>
      </c>
      <c r="B24" s="7">
        <v>7910</v>
      </c>
      <c r="C24" s="15">
        <v>94.5</v>
      </c>
      <c r="D24" s="7">
        <v>42551</v>
      </c>
      <c r="E24" s="7">
        <v>2224</v>
      </c>
      <c r="F24" s="7">
        <v>67090</v>
      </c>
      <c r="G24" s="7">
        <v>5885</v>
      </c>
      <c r="H24" s="7">
        <v>17395</v>
      </c>
    </row>
    <row r="25" spans="1:8" ht="10.5" customHeight="1" x14ac:dyDescent="0.2">
      <c r="A25" s="6">
        <v>1982</v>
      </c>
      <c r="B25" s="7">
        <v>7845</v>
      </c>
      <c r="C25" s="15">
        <v>95.4</v>
      </c>
      <c r="D25" s="7">
        <v>44610</v>
      </c>
      <c r="E25" s="7">
        <v>2215</v>
      </c>
      <c r="F25" s="7">
        <v>70026</v>
      </c>
      <c r="G25" s="7">
        <v>6133</v>
      </c>
      <c r="H25" s="7">
        <v>17717</v>
      </c>
    </row>
    <row r="26" spans="1:8" ht="10.5" customHeight="1" x14ac:dyDescent="0.2">
      <c r="A26" s="6">
        <v>1983</v>
      </c>
      <c r="B26" s="7">
        <v>7600</v>
      </c>
      <c r="C26" s="15">
        <v>99.4</v>
      </c>
      <c r="D26" s="7">
        <v>46591</v>
      </c>
      <c r="E26" s="7">
        <v>2227</v>
      </c>
      <c r="F26" s="7">
        <v>68900</v>
      </c>
      <c r="G26" s="7">
        <v>6094</v>
      </c>
      <c r="H26" s="7">
        <v>18591</v>
      </c>
    </row>
    <row r="27" spans="1:8" ht="10.5" customHeight="1" x14ac:dyDescent="0.2">
      <c r="A27" s="6">
        <v>1984</v>
      </c>
      <c r="B27" s="7">
        <v>9128</v>
      </c>
      <c r="C27" s="15">
        <v>100.5</v>
      </c>
      <c r="D27" s="7">
        <v>48084</v>
      </c>
      <c r="E27" s="7">
        <v>2249</v>
      </c>
      <c r="F27" s="7">
        <v>71017</v>
      </c>
      <c r="G27" s="7">
        <v>5998</v>
      </c>
      <c r="H27" s="7">
        <v>19200</v>
      </c>
    </row>
    <row r="28" spans="1:8" ht="10.5" customHeight="1" x14ac:dyDescent="0.2">
      <c r="A28" s="6">
        <v>1985</v>
      </c>
      <c r="B28" s="7">
        <v>8015</v>
      </c>
      <c r="C28" s="15">
        <v>88</v>
      </c>
      <c r="D28" s="7">
        <v>49406</v>
      </c>
      <c r="E28" s="7">
        <v>2261</v>
      </c>
      <c r="F28" s="7">
        <v>70179</v>
      </c>
      <c r="G28" s="7">
        <v>6072</v>
      </c>
      <c r="H28" s="7">
        <v>19360</v>
      </c>
    </row>
    <row r="29" spans="1:8" ht="10.5" customHeight="1" x14ac:dyDescent="0.2">
      <c r="A29" s="6">
        <v>1986</v>
      </c>
      <c r="B29" s="7">
        <v>8206</v>
      </c>
      <c r="C29" s="15">
        <v>95.6</v>
      </c>
      <c r="D29" s="7">
        <v>50836</v>
      </c>
      <c r="E29" s="7">
        <v>2243</v>
      </c>
      <c r="F29" s="7">
        <v>67929</v>
      </c>
      <c r="G29" s="7">
        <v>5957</v>
      </c>
      <c r="H29" s="7">
        <v>19572</v>
      </c>
    </row>
    <row r="30" spans="1:8" ht="10.5" customHeight="1" x14ac:dyDescent="0.2">
      <c r="A30" s="6">
        <v>1987</v>
      </c>
      <c r="B30" s="7">
        <v>7804</v>
      </c>
      <c r="C30" s="15">
        <v>97.9</v>
      </c>
      <c r="D30" s="7">
        <v>51808</v>
      </c>
      <c r="E30" s="7">
        <v>2207</v>
      </c>
      <c r="F30" s="7">
        <v>55833</v>
      </c>
      <c r="G30" s="7">
        <v>5868</v>
      </c>
      <c r="H30" s="7">
        <v>20066</v>
      </c>
    </row>
    <row r="31" spans="1:8" ht="10.5" customHeight="1" x14ac:dyDescent="0.2">
      <c r="A31" s="6">
        <v>1988</v>
      </c>
      <c r="B31" s="7">
        <v>7562</v>
      </c>
      <c r="C31" s="15">
        <v>99.3</v>
      </c>
      <c r="D31" s="7">
        <v>52578</v>
      </c>
      <c r="E31" s="7">
        <v>2127</v>
      </c>
      <c r="F31" s="7">
        <v>50730</v>
      </c>
      <c r="G31" s="7">
        <v>5717</v>
      </c>
      <c r="H31" s="7">
        <v>18335</v>
      </c>
    </row>
    <row r="32" spans="1:8" ht="10.5" customHeight="1" x14ac:dyDescent="0.2">
      <c r="A32" s="6">
        <v>1989</v>
      </c>
      <c r="B32" s="7">
        <v>7599</v>
      </c>
      <c r="C32" s="15">
        <v>108.4</v>
      </c>
      <c r="D32" s="7">
        <v>52883</v>
      </c>
      <c r="E32" s="7">
        <v>2001</v>
      </c>
      <c r="F32" s="7">
        <v>46519</v>
      </c>
      <c r="G32" s="7">
        <v>5195</v>
      </c>
      <c r="H32" s="7">
        <v>16256</v>
      </c>
    </row>
    <row r="33" spans="1:8" ht="10.5" customHeight="1" x14ac:dyDescent="0.2">
      <c r="A33" s="6">
        <v>1991</v>
      </c>
      <c r="B33" s="7">
        <v>7210</v>
      </c>
      <c r="C33" s="15">
        <v>91.4</v>
      </c>
      <c r="D33" s="7">
        <v>50364</v>
      </c>
      <c r="E33" s="7">
        <v>1764</v>
      </c>
      <c r="F33" s="7">
        <v>21752</v>
      </c>
      <c r="G33" s="7">
        <v>5094</v>
      </c>
      <c r="H33" s="7">
        <v>11884</v>
      </c>
    </row>
    <row r="34" spans="1:8" ht="10.5" customHeight="1" x14ac:dyDescent="0.2">
      <c r="A34" s="6">
        <v>1992</v>
      </c>
      <c r="B34" s="7">
        <v>7629</v>
      </c>
      <c r="C34" s="15">
        <v>81</v>
      </c>
      <c r="D34" s="7">
        <v>49625</v>
      </c>
      <c r="E34" s="7">
        <v>1646</v>
      </c>
      <c r="F34" s="7">
        <v>15228</v>
      </c>
      <c r="G34" s="7">
        <v>4749</v>
      </c>
      <c r="H34" s="7">
        <v>10120</v>
      </c>
    </row>
    <row r="35" spans="1:8" ht="10.5" customHeight="1" x14ac:dyDescent="0.2">
      <c r="A35" s="6">
        <v>1993</v>
      </c>
      <c r="B35" s="7">
        <v>8458</v>
      </c>
      <c r="C35" s="15">
        <v>72.099999999999994</v>
      </c>
      <c r="D35" s="7">
        <v>49102</v>
      </c>
      <c r="E35" s="7">
        <v>1609</v>
      </c>
      <c r="F35" s="7">
        <v>14798</v>
      </c>
      <c r="G35" s="7">
        <v>4418</v>
      </c>
      <c r="H35" s="7">
        <v>9318</v>
      </c>
    </row>
    <row r="36" spans="1:8" ht="10.5" customHeight="1" x14ac:dyDescent="0.2">
      <c r="A36" s="6">
        <v>1994</v>
      </c>
      <c r="B36" s="7">
        <v>9383</v>
      </c>
      <c r="C36" s="15">
        <v>70.3</v>
      </c>
      <c r="D36" s="7">
        <v>47858</v>
      </c>
      <c r="E36" s="7">
        <v>1584</v>
      </c>
      <c r="F36" s="7">
        <v>15912</v>
      </c>
      <c r="G36" s="7">
        <v>4140</v>
      </c>
      <c r="H36" s="7">
        <v>10623</v>
      </c>
    </row>
    <row r="37" spans="1:8" ht="10.5" customHeight="1" x14ac:dyDescent="0.2">
      <c r="A37" s="6">
        <v>1995</v>
      </c>
      <c r="B37" s="7">
        <v>8749</v>
      </c>
      <c r="C37" s="15">
        <v>63</v>
      </c>
      <c r="D37" s="7">
        <v>47128</v>
      </c>
      <c r="E37" s="7">
        <v>1520</v>
      </c>
      <c r="F37" s="7">
        <v>14040</v>
      </c>
      <c r="G37" s="7">
        <v>4068</v>
      </c>
      <c r="H37" s="7">
        <v>9064</v>
      </c>
    </row>
    <row r="38" spans="1:8" ht="10.5" customHeight="1" x14ac:dyDescent="0.2">
      <c r="A38" s="6">
        <v>1996</v>
      </c>
      <c r="B38" s="7">
        <v>8835</v>
      </c>
      <c r="C38" s="15">
        <v>51.9</v>
      </c>
      <c r="D38" s="7">
        <v>46269</v>
      </c>
      <c r="E38" s="7">
        <v>1444</v>
      </c>
      <c r="F38" s="7">
        <v>13287</v>
      </c>
      <c r="G38" s="7">
        <v>3892</v>
      </c>
      <c r="H38" s="7">
        <v>9888</v>
      </c>
    </row>
    <row r="39" spans="1:8" ht="10.5" customHeight="1" x14ac:dyDescent="0.2">
      <c r="A39" s="6">
        <v>1997</v>
      </c>
      <c r="B39" s="7">
        <v>8911</v>
      </c>
      <c r="C39" s="15">
        <v>45.7</v>
      </c>
      <c r="D39" s="7">
        <v>45966</v>
      </c>
      <c r="E39" s="7">
        <v>1430</v>
      </c>
      <c r="F39" s="7">
        <v>16572</v>
      </c>
      <c r="G39" s="7">
        <v>4075</v>
      </c>
      <c r="H39" s="7">
        <v>9478</v>
      </c>
    </row>
    <row r="40" spans="1:8" ht="10.5" customHeight="1" x14ac:dyDescent="0.2">
      <c r="A40" s="6">
        <v>1998</v>
      </c>
      <c r="B40" s="7">
        <v>10626</v>
      </c>
      <c r="C40" s="15">
        <v>47</v>
      </c>
      <c r="D40" s="7">
        <v>46905</v>
      </c>
      <c r="E40" s="7">
        <v>1445</v>
      </c>
      <c r="F40" s="7">
        <v>14577</v>
      </c>
      <c r="G40" s="7">
        <v>4116</v>
      </c>
      <c r="H40" s="7">
        <v>10009</v>
      </c>
    </row>
    <row r="41" spans="1:8" ht="10.5" customHeight="1" x14ac:dyDescent="0.2">
      <c r="A41" s="6">
        <v>1999</v>
      </c>
      <c r="B41" s="7">
        <v>9731</v>
      </c>
      <c r="C41" s="15">
        <v>44.7</v>
      </c>
      <c r="D41" s="7">
        <v>46355</v>
      </c>
      <c r="E41" s="7">
        <v>1461</v>
      </c>
      <c r="F41" s="7">
        <v>14071</v>
      </c>
      <c r="G41" s="7">
        <v>4013</v>
      </c>
      <c r="H41" s="7">
        <v>9714</v>
      </c>
    </row>
    <row r="42" spans="1:8" ht="10.5" customHeight="1" x14ac:dyDescent="0.2">
      <c r="A42" s="6">
        <v>2001</v>
      </c>
      <c r="B42" s="7">
        <v>8837</v>
      </c>
      <c r="C42" s="15">
        <v>32.6</v>
      </c>
      <c r="D42" s="24">
        <v>45617</v>
      </c>
      <c r="E42" s="24">
        <v>1416</v>
      </c>
      <c r="F42" s="7">
        <v>15704</v>
      </c>
      <c r="G42" s="7">
        <v>3898</v>
      </c>
      <c r="H42" s="7">
        <v>9663</v>
      </c>
    </row>
    <row r="43" spans="1:8" ht="10.5" customHeight="1" x14ac:dyDescent="0.2">
      <c r="A43" s="6">
        <v>2002</v>
      </c>
      <c r="B43" s="7">
        <v>9990</v>
      </c>
      <c r="C43" s="15">
        <v>45.5</v>
      </c>
      <c r="D43" s="7">
        <v>44907</v>
      </c>
      <c r="E43" s="7">
        <v>1425</v>
      </c>
      <c r="F43" s="7">
        <v>15278</v>
      </c>
      <c r="G43" s="7">
        <v>4152</v>
      </c>
      <c r="H43" s="7">
        <v>9775</v>
      </c>
    </row>
    <row r="44" spans="1:8" ht="10.5" customHeight="1" x14ac:dyDescent="0.2">
      <c r="A44" s="6">
        <v>2003</v>
      </c>
      <c r="B44" s="7">
        <v>9204</v>
      </c>
      <c r="C44" s="15">
        <v>32.6</v>
      </c>
      <c r="D44" s="7">
        <v>45031</v>
      </c>
      <c r="E44" s="7">
        <v>1487</v>
      </c>
      <c r="F44" s="7">
        <v>13654</v>
      </c>
      <c r="G44" s="7">
        <v>4198</v>
      </c>
      <c r="H44" s="37">
        <v>10321</v>
      </c>
    </row>
    <row r="45" spans="1:8" ht="10.5" customHeight="1" x14ac:dyDescent="0.2">
      <c r="A45" s="6">
        <v>2004</v>
      </c>
      <c r="B45" s="7">
        <v>11211</v>
      </c>
      <c r="C45" s="15">
        <v>32</v>
      </c>
      <c r="D45" s="7">
        <v>45058</v>
      </c>
      <c r="E45" s="7">
        <v>1452</v>
      </c>
      <c r="F45" s="7">
        <v>13604</v>
      </c>
      <c r="G45" s="7">
        <v>4365</v>
      </c>
      <c r="H45" s="24">
        <v>10744</v>
      </c>
    </row>
    <row r="46" spans="1:8" ht="10.5" customHeight="1" x14ac:dyDescent="0.2">
      <c r="A46" s="6">
        <v>2005</v>
      </c>
      <c r="B46" s="7">
        <v>12898</v>
      </c>
      <c r="C46" s="15">
        <v>41</v>
      </c>
      <c r="D46" s="7">
        <v>45048</v>
      </c>
      <c r="E46" s="7">
        <v>1454</v>
      </c>
      <c r="F46" s="7">
        <v>12093</v>
      </c>
      <c r="G46" s="7">
        <v>4412</v>
      </c>
      <c r="H46" s="7">
        <v>11335</v>
      </c>
    </row>
    <row r="47" spans="1:8" ht="10.5" customHeight="1" x14ac:dyDescent="0.2">
      <c r="A47" s="6">
        <v>2006</v>
      </c>
      <c r="B47" s="7">
        <v>11377</v>
      </c>
      <c r="C47" s="15">
        <v>38.299999999999997</v>
      </c>
      <c r="D47" s="7">
        <v>42902</v>
      </c>
      <c r="E47" s="7">
        <v>1489</v>
      </c>
      <c r="F47" s="7">
        <v>11631</v>
      </c>
      <c r="G47" s="7">
        <v>4156</v>
      </c>
      <c r="H47" s="7">
        <v>11618</v>
      </c>
    </row>
    <row r="48" spans="1:8" ht="10.5" customHeight="1" x14ac:dyDescent="0.2">
      <c r="A48" s="6">
        <v>2007</v>
      </c>
      <c r="B48" s="7">
        <v>13239</v>
      </c>
      <c r="C48" s="15">
        <v>42.6</v>
      </c>
      <c r="D48" s="7">
        <v>41677</v>
      </c>
      <c r="E48" s="7">
        <v>1404</v>
      </c>
      <c r="F48" s="7">
        <v>10910</v>
      </c>
      <c r="G48" s="7">
        <v>4049</v>
      </c>
      <c r="H48" s="7">
        <v>11175</v>
      </c>
    </row>
    <row r="49" spans="1:9" ht="10.5" customHeight="1" x14ac:dyDescent="0.2">
      <c r="A49" s="6">
        <v>2008</v>
      </c>
      <c r="B49" s="7">
        <v>14447</v>
      </c>
      <c r="C49" s="15">
        <v>42.5</v>
      </c>
      <c r="D49" s="7">
        <v>42621</v>
      </c>
      <c r="E49" s="7">
        <v>1430</v>
      </c>
      <c r="F49" s="7">
        <v>11683</v>
      </c>
      <c r="G49" s="7">
        <v>4076</v>
      </c>
      <c r="H49" s="7">
        <v>10180</v>
      </c>
      <c r="I49" s="6"/>
    </row>
    <row r="50" spans="1:9" ht="10.5" customHeight="1" x14ac:dyDescent="0.2">
      <c r="A50" s="6">
        <v>2009</v>
      </c>
      <c r="B50" s="7">
        <v>12841</v>
      </c>
      <c r="C50" s="15">
        <v>36</v>
      </c>
      <c r="D50" s="7">
        <v>43946</v>
      </c>
      <c r="E50" s="7">
        <v>1509</v>
      </c>
      <c r="F50" s="7">
        <v>10704</v>
      </c>
      <c r="G50" s="7">
        <v>4488</v>
      </c>
      <c r="H50" s="7">
        <v>9512</v>
      </c>
    </row>
    <row r="51" spans="1:9" ht="10.5" customHeight="1" x14ac:dyDescent="0.2">
      <c r="A51" s="6">
        <v>2011</v>
      </c>
      <c r="B51" s="7">
        <v>11821</v>
      </c>
      <c r="C51" s="15">
        <v>34.200000000000003</v>
      </c>
      <c r="D51" s="7">
        <v>43811</v>
      </c>
      <c r="E51" s="7">
        <v>1561</v>
      </c>
      <c r="F51" s="7" t="s">
        <v>17</v>
      </c>
      <c r="G51" s="7">
        <v>4735</v>
      </c>
      <c r="H51" s="7">
        <v>8430</v>
      </c>
    </row>
    <row r="52" spans="1:9" ht="10.5" customHeight="1" x14ac:dyDescent="0.2">
      <c r="A52" s="6">
        <v>2012</v>
      </c>
      <c r="B52" s="7">
        <v>11645</v>
      </c>
      <c r="C52" s="20">
        <v>29.2</v>
      </c>
      <c r="D52" s="7">
        <v>43729</v>
      </c>
      <c r="E52" s="7">
        <v>1520</v>
      </c>
      <c r="F52" s="7" t="s">
        <v>17</v>
      </c>
      <c r="G52" s="7">
        <v>5128</v>
      </c>
      <c r="H52" s="7">
        <v>8372</v>
      </c>
    </row>
    <row r="53" spans="1:9" ht="10.5" customHeight="1" x14ac:dyDescent="0.2">
      <c r="A53" s="6">
        <v>2013</v>
      </c>
      <c r="B53" s="7">
        <v>11388</v>
      </c>
      <c r="C53" s="20">
        <v>26.3</v>
      </c>
      <c r="D53" s="7">
        <v>43656</v>
      </c>
      <c r="E53" s="7">
        <v>1506</v>
      </c>
      <c r="F53" s="7" t="s">
        <v>17</v>
      </c>
      <c r="G53" s="7">
        <v>5824</v>
      </c>
      <c r="H53" s="7">
        <v>9134</v>
      </c>
    </row>
    <row r="54" spans="1:9" ht="10.5" customHeight="1" x14ac:dyDescent="0.2">
      <c r="A54" s="6">
        <v>2014</v>
      </c>
      <c r="B54" s="7">
        <v>11555</v>
      </c>
      <c r="C54" s="15">
        <v>27</v>
      </c>
      <c r="D54" s="7">
        <v>44211</v>
      </c>
      <c r="E54" s="7">
        <v>1527</v>
      </c>
      <c r="F54" s="7">
        <v>9878</v>
      </c>
      <c r="G54" s="7">
        <v>6462</v>
      </c>
      <c r="H54" s="7">
        <v>9557</v>
      </c>
    </row>
    <row r="55" spans="1:9" ht="10.5" customHeight="1" x14ac:dyDescent="0.2">
      <c r="A55" s="6">
        <v>2015</v>
      </c>
      <c r="B55" s="7">
        <v>12572</v>
      </c>
      <c r="C55" s="15">
        <v>28.1</v>
      </c>
      <c r="D55" s="7">
        <v>44056</v>
      </c>
      <c r="E55" s="7">
        <v>1482</v>
      </c>
      <c r="F55" s="7">
        <v>12512</v>
      </c>
      <c r="G55" s="7">
        <v>6736</v>
      </c>
      <c r="H55" s="7">
        <v>9563</v>
      </c>
    </row>
    <row r="56" spans="1:9" ht="10.5" customHeight="1" x14ac:dyDescent="0.2">
      <c r="A56" s="6">
        <v>2016</v>
      </c>
      <c r="B56" s="7">
        <v>12291</v>
      </c>
      <c r="C56" s="15">
        <v>31.3</v>
      </c>
      <c r="D56" s="7">
        <v>45129</v>
      </c>
      <c r="E56" s="7">
        <v>1514</v>
      </c>
      <c r="F56" s="7">
        <v>14293</v>
      </c>
      <c r="G56" s="7">
        <v>7146</v>
      </c>
      <c r="H56" s="7">
        <v>10396</v>
      </c>
    </row>
    <row r="57" spans="1:9" ht="10.5" customHeight="1" x14ac:dyDescent="0.2">
      <c r="A57" s="6">
        <v>2017</v>
      </c>
      <c r="B57" s="7">
        <v>11857</v>
      </c>
      <c r="C57" s="20">
        <v>26.2</v>
      </c>
      <c r="D57" s="7">
        <v>42737</v>
      </c>
      <c r="E57" s="7">
        <v>1482</v>
      </c>
      <c r="F57" s="7">
        <v>14646</v>
      </c>
      <c r="G57" s="7">
        <v>8378</v>
      </c>
      <c r="H57" s="7">
        <v>10782</v>
      </c>
    </row>
    <row r="58" spans="1:9" ht="10.5" customHeight="1" x14ac:dyDescent="0.2">
      <c r="A58" s="6">
        <v>2018</v>
      </c>
      <c r="B58" s="7">
        <v>12877</v>
      </c>
      <c r="C58" s="20">
        <v>30.5</v>
      </c>
      <c r="D58" s="38">
        <v>42326</v>
      </c>
      <c r="E58" s="38">
        <v>1440</v>
      </c>
      <c r="F58" s="38">
        <v>15477</v>
      </c>
      <c r="G58" s="39">
        <v>7097</v>
      </c>
      <c r="H58" s="39">
        <v>9389</v>
      </c>
    </row>
  </sheetData>
  <mergeCells count="8">
    <mergeCell ref="A2:A4"/>
    <mergeCell ref="B2:C2"/>
    <mergeCell ref="D2:E2"/>
    <mergeCell ref="H2:H3"/>
    <mergeCell ref="B3:B4"/>
    <mergeCell ref="C3:C4"/>
    <mergeCell ref="F3:G3"/>
    <mergeCell ref="D4:H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3BD90-C8A1-4E92-89D0-738EAE76F71E}">
  <dimension ref="A1:D60"/>
  <sheetViews>
    <sheetView tabSelected="1" zoomScale="120" zoomScaleNormal="120" workbookViewId="0"/>
  </sheetViews>
  <sheetFormatPr defaultRowHeight="12.75" x14ac:dyDescent="0.2"/>
  <cols>
    <col min="1" max="1" width="13.33203125" style="40" customWidth="1"/>
    <col min="2" max="2" width="15.6640625" style="40" customWidth="1"/>
    <col min="3" max="4" width="14" style="40" customWidth="1"/>
    <col min="5" max="16384" width="9.33203125" style="40"/>
  </cols>
  <sheetData>
    <row r="1" spans="1:4" x14ac:dyDescent="0.2">
      <c r="A1" s="40" t="s">
        <v>2</v>
      </c>
      <c r="B1" s="40" t="s">
        <v>41</v>
      </c>
      <c r="C1" s="40" t="s">
        <v>42</v>
      </c>
      <c r="D1" s="40" t="s">
        <v>43</v>
      </c>
    </row>
    <row r="2" spans="1:4" x14ac:dyDescent="0.2">
      <c r="A2" s="40">
        <f>'1.1.'!A4</f>
        <v>1961</v>
      </c>
      <c r="B2" s="41">
        <f>'1.1.'!B4*1000</f>
        <v>10007000</v>
      </c>
      <c r="C2" s="41">
        <f>VLOOKUP(A2,'2.7.'!$A$5:$G$58,7,FALSE)*1000</f>
        <v>6269000</v>
      </c>
      <c r="D2" s="42">
        <f>C2/B2*100</f>
        <v>62.646147696612374</v>
      </c>
    </row>
    <row r="3" spans="1:4" x14ac:dyDescent="0.2">
      <c r="A3" s="40">
        <f>'1.1.'!A5</f>
        <v>1962</v>
      </c>
      <c r="B3" s="41">
        <f>'1.1.'!B5*1000</f>
        <v>10052000</v>
      </c>
      <c r="C3" s="41">
        <f>VLOOKUP(A3,'2.7.'!$A$5:$G$58,7,FALSE)*1000</f>
        <v>6046000</v>
      </c>
      <c r="D3" s="42">
        <f t="shared" ref="D3:D59" si="0">C3/B3*100</f>
        <v>60.147234381217672</v>
      </c>
    </row>
    <row r="4" spans="1:4" x14ac:dyDescent="0.2">
      <c r="A4" s="40">
        <f>'1.1.'!A6</f>
        <v>1963</v>
      </c>
      <c r="B4" s="41">
        <f>'1.1.'!B6*1000</f>
        <v>10074000</v>
      </c>
      <c r="C4" s="41">
        <f>VLOOKUP(A4,'2.7.'!$A$5:$G$58,7,FALSE)*1000</f>
        <v>5808000</v>
      </c>
      <c r="D4" s="42">
        <f t="shared" si="0"/>
        <v>57.653365098272779</v>
      </c>
    </row>
    <row r="5" spans="1:4" x14ac:dyDescent="0.2">
      <c r="A5" s="40">
        <f>'1.1.'!A7</f>
        <v>1964</v>
      </c>
      <c r="B5" s="41">
        <f>'1.1.'!B7*1000</f>
        <v>10108000</v>
      </c>
      <c r="C5" s="41">
        <f>VLOOKUP(A5,'2.7.'!$A$5:$G$58,7,FALSE)*1000</f>
        <v>6077000</v>
      </c>
      <c r="D5" s="42">
        <f t="shared" si="0"/>
        <v>60.120696478037196</v>
      </c>
    </row>
    <row r="6" spans="1:4" x14ac:dyDescent="0.2">
      <c r="A6" s="40">
        <f>'1.1.'!A8</f>
        <v>1965</v>
      </c>
      <c r="B6" s="41">
        <f>'1.1.'!B8*1000</f>
        <v>10140000</v>
      </c>
      <c r="C6" s="41">
        <f>VLOOKUP(A6,'2.7.'!$A$5:$G$58,7,FALSE)*1000</f>
        <v>5987000</v>
      </c>
      <c r="D6" s="42">
        <f t="shared" si="0"/>
        <v>59.043392504930971</v>
      </c>
    </row>
    <row r="7" spans="1:4" x14ac:dyDescent="0.2">
      <c r="A7" s="40">
        <f>'1.1.'!A9</f>
        <v>1966</v>
      </c>
      <c r="B7" s="41">
        <f>'1.1.'!B9*1000</f>
        <v>10166000</v>
      </c>
      <c r="C7" s="41">
        <f>VLOOKUP(A7,'2.7.'!$A$5:$G$58,7,FALSE)*1000</f>
        <v>5843000</v>
      </c>
      <c r="D7" s="42">
        <f t="shared" si="0"/>
        <v>57.475900059020269</v>
      </c>
    </row>
    <row r="8" spans="1:4" x14ac:dyDescent="0.2">
      <c r="A8" s="40">
        <f>'1.1.'!A10</f>
        <v>1967</v>
      </c>
      <c r="B8" s="41">
        <f>'1.1.'!B10*1000</f>
        <v>10203000</v>
      </c>
      <c r="C8" s="41">
        <f>VLOOKUP(A8,'2.7.'!$A$5:$G$58,7,FALSE)*1000</f>
        <v>6120000</v>
      </c>
      <c r="D8" s="42">
        <f t="shared" si="0"/>
        <v>59.982358129961774</v>
      </c>
    </row>
    <row r="9" spans="1:4" x14ac:dyDescent="0.2">
      <c r="A9" s="40">
        <f>'1.1.'!A11</f>
        <v>1968</v>
      </c>
      <c r="B9" s="41">
        <f>'1.1.'!B11*1000</f>
        <v>10244000</v>
      </c>
      <c r="C9" s="41">
        <f>VLOOKUP(A9,'2.7.'!$A$5:$G$58,7,FALSE)*1000</f>
        <v>5710000</v>
      </c>
      <c r="D9" s="42">
        <f t="shared" si="0"/>
        <v>55.739945333853967</v>
      </c>
    </row>
    <row r="10" spans="1:4" x14ac:dyDescent="0.2">
      <c r="A10" s="40">
        <f>'1.1.'!A12</f>
        <v>1969</v>
      </c>
      <c r="B10" s="41">
        <f>'1.1.'!B12*1000</f>
        <v>10284000</v>
      </c>
      <c r="C10" s="41">
        <f>VLOOKUP(A10,'2.7.'!$A$5:$G$58,7,FALSE)*1000</f>
        <v>5454000</v>
      </c>
      <c r="D10" s="42">
        <f t="shared" si="0"/>
        <v>53.033838973162197</v>
      </c>
    </row>
    <row r="11" spans="1:4" x14ac:dyDescent="0.2">
      <c r="A11" s="40">
        <f>'1.1.'!A13</f>
        <v>1970</v>
      </c>
      <c r="B11" s="41">
        <f>'1.1.'!B13*1000</f>
        <v>10322000</v>
      </c>
      <c r="C11" s="41" t="e">
        <f>VLOOKUP(A11,'2.7.'!$A$5:$G$58,7,FALSE)*1000</f>
        <v>#N/A</v>
      </c>
      <c r="D11" s="42" t="e">
        <f t="shared" si="0"/>
        <v>#N/A</v>
      </c>
    </row>
    <row r="12" spans="1:4" x14ac:dyDescent="0.2">
      <c r="A12" s="40">
        <f>'1.1.'!A14</f>
        <v>1971</v>
      </c>
      <c r="B12" s="41">
        <f>'1.1.'!B14*1000</f>
        <v>10352000</v>
      </c>
      <c r="C12" s="41">
        <f>VLOOKUP(A12,'2.7.'!$A$5:$G$58,7,FALSE)*1000</f>
        <v>5494000</v>
      </c>
      <c r="D12" s="42">
        <f t="shared" si="0"/>
        <v>53.071870170015458</v>
      </c>
    </row>
    <row r="13" spans="1:4" x14ac:dyDescent="0.2">
      <c r="A13" s="40">
        <f>'1.1.'!A15</f>
        <v>1972</v>
      </c>
      <c r="B13" s="41">
        <f>'1.1.'!B15*1000</f>
        <v>10378000</v>
      </c>
      <c r="C13" s="41">
        <f>VLOOKUP(A13,'2.7.'!$A$5:$G$58,7,FALSE)*1000</f>
        <v>5616000</v>
      </c>
      <c r="D13" s="42">
        <f t="shared" si="0"/>
        <v>54.114472923492009</v>
      </c>
    </row>
    <row r="14" spans="1:4" x14ac:dyDescent="0.2">
      <c r="A14" s="40">
        <f>'1.1.'!A16</f>
        <v>1973</v>
      </c>
      <c r="B14" s="41">
        <f>'1.1.'!B16*1000</f>
        <v>10410000</v>
      </c>
      <c r="C14" s="41">
        <f>VLOOKUP(A14,'2.7.'!$A$5:$G$58,7,FALSE)*1000</f>
        <v>5688000</v>
      </c>
      <c r="D14" s="42">
        <f t="shared" si="0"/>
        <v>54.639769452449571</v>
      </c>
    </row>
    <row r="15" spans="1:4" x14ac:dyDescent="0.2">
      <c r="A15" s="40">
        <f>'1.1.'!A17</f>
        <v>1974</v>
      </c>
      <c r="B15" s="41">
        <f>'1.1.'!B17*1000</f>
        <v>10442000</v>
      </c>
      <c r="C15" s="41">
        <f>VLOOKUP(A15,'2.7.'!$A$5:$G$58,7,FALSE)*1000</f>
        <v>6039000</v>
      </c>
      <c r="D15" s="42">
        <f t="shared" si="0"/>
        <v>57.833748324075849</v>
      </c>
    </row>
    <row r="16" spans="1:4" x14ac:dyDescent="0.2">
      <c r="A16" s="40">
        <f>'1.1.'!A18</f>
        <v>1975</v>
      </c>
      <c r="B16" s="41">
        <f>'1.1.'!B18*1000</f>
        <v>10501000</v>
      </c>
      <c r="C16" s="41">
        <f>VLOOKUP(A16,'2.7.'!$A$5:$G$58,7,FALSE)*1000</f>
        <v>6243000</v>
      </c>
      <c r="D16" s="42">
        <f t="shared" si="0"/>
        <v>59.451480811351296</v>
      </c>
    </row>
    <row r="17" spans="1:4" x14ac:dyDescent="0.2">
      <c r="A17" s="40">
        <f>'1.1.'!A19</f>
        <v>1976</v>
      </c>
      <c r="B17" s="41">
        <f>'1.1.'!B19*1000</f>
        <v>10563000</v>
      </c>
      <c r="C17" s="41">
        <f>VLOOKUP(A17,'2.7.'!$A$5:$G$58,7,FALSE)*1000</f>
        <v>6296000</v>
      </c>
      <c r="D17" s="42">
        <f t="shared" si="0"/>
        <v>59.604279087380476</v>
      </c>
    </row>
    <row r="18" spans="1:4" x14ac:dyDescent="0.2">
      <c r="A18" s="40">
        <f>'1.1.'!A20</f>
        <v>1977</v>
      </c>
      <c r="B18" s="41">
        <f>'1.1.'!B20*1000</f>
        <v>10615000</v>
      </c>
      <c r="C18" s="41">
        <f>VLOOKUP(A18,'2.7.'!$A$5:$G$58,7,FALSE)*1000</f>
        <v>6302000</v>
      </c>
      <c r="D18" s="42">
        <f t="shared" si="0"/>
        <v>59.368817710786622</v>
      </c>
    </row>
    <row r="19" spans="1:4" x14ac:dyDescent="0.2">
      <c r="A19" s="40">
        <f>'1.1.'!A21</f>
        <v>1978</v>
      </c>
      <c r="B19" s="41">
        <f>'1.1.'!B21*1000</f>
        <v>10660000</v>
      </c>
      <c r="C19" s="41">
        <f>VLOOKUP(A19,'2.7.'!$A$5:$G$58,7,FALSE)*1000</f>
        <v>6006000</v>
      </c>
      <c r="D19" s="42">
        <f t="shared" si="0"/>
        <v>56.341463414634141</v>
      </c>
    </row>
    <row r="20" spans="1:4" x14ac:dyDescent="0.2">
      <c r="A20" s="40">
        <f>'1.1.'!A22</f>
        <v>1979</v>
      </c>
      <c r="B20" s="41">
        <f>'1.1.'!B22*1000</f>
        <v>10687000</v>
      </c>
      <c r="C20" s="41">
        <f>VLOOKUP(A20,'2.7.'!$A$5:$G$58,7,FALSE)*1000</f>
        <v>5948000</v>
      </c>
      <c r="D20" s="42">
        <f t="shared" si="0"/>
        <v>55.656404978010663</v>
      </c>
    </row>
    <row r="21" spans="1:4" x14ac:dyDescent="0.2">
      <c r="A21" s="40">
        <f>'1.1.'!A23</f>
        <v>1980</v>
      </c>
      <c r="B21" s="41">
        <f>'1.1.'!B23*1000</f>
        <v>10709000</v>
      </c>
      <c r="C21" s="41" t="e">
        <f>VLOOKUP(A21,'2.7.'!$A$5:$G$58,7,FALSE)*1000</f>
        <v>#N/A</v>
      </c>
      <c r="D21" s="42" t="e">
        <f t="shared" si="0"/>
        <v>#N/A</v>
      </c>
    </row>
    <row r="22" spans="1:4" x14ac:dyDescent="0.2">
      <c r="A22" s="40">
        <f>'1.1.'!A24</f>
        <v>1981</v>
      </c>
      <c r="B22" s="41">
        <f>'1.1.'!B24*1000</f>
        <v>10705000</v>
      </c>
      <c r="C22" s="41">
        <f>VLOOKUP(A22,'2.7.'!$A$5:$G$58,7,FALSE)*1000</f>
        <v>5885000</v>
      </c>
      <c r="D22" s="42">
        <f t="shared" si="0"/>
        <v>54.974311069593654</v>
      </c>
    </row>
    <row r="23" spans="1:4" x14ac:dyDescent="0.2">
      <c r="A23" s="40">
        <f>'1.1.'!A25</f>
        <v>1982</v>
      </c>
      <c r="B23" s="41">
        <f>'1.1.'!B25*1000</f>
        <v>10695000</v>
      </c>
      <c r="C23" s="41">
        <f>VLOOKUP(A23,'2.7.'!$A$5:$G$58,7,FALSE)*1000</f>
        <v>6133000</v>
      </c>
      <c r="D23" s="42">
        <f t="shared" si="0"/>
        <v>57.34455352968677</v>
      </c>
    </row>
    <row r="24" spans="1:4" x14ac:dyDescent="0.2">
      <c r="A24" s="40">
        <f>'1.1.'!A26</f>
        <v>1983</v>
      </c>
      <c r="B24" s="41">
        <f>'1.1.'!B26*1000</f>
        <v>10671000</v>
      </c>
      <c r="C24" s="41">
        <f>VLOOKUP(A24,'2.7.'!$A$5:$G$58,7,FALSE)*1000</f>
        <v>6094000</v>
      </c>
      <c r="D24" s="42">
        <f t="shared" si="0"/>
        <v>57.108049854746511</v>
      </c>
    </row>
    <row r="25" spans="1:4" x14ac:dyDescent="0.2">
      <c r="A25" s="40">
        <f>'1.1.'!A27</f>
        <v>1984</v>
      </c>
      <c r="B25" s="41">
        <f>'1.1.'!B27*1000</f>
        <v>10640000</v>
      </c>
      <c r="C25" s="41">
        <f>VLOOKUP(A25,'2.7.'!$A$5:$G$58,7,FALSE)*1000</f>
        <v>5998000</v>
      </c>
      <c r="D25" s="42">
        <f t="shared" si="0"/>
        <v>56.372180451127818</v>
      </c>
    </row>
    <row r="26" spans="1:4" x14ac:dyDescent="0.2">
      <c r="A26" s="40">
        <f>'1.1.'!A28</f>
        <v>1985</v>
      </c>
      <c r="B26" s="41">
        <f>'1.1.'!B28*1000</f>
        <v>10599000</v>
      </c>
      <c r="C26" s="41">
        <f>VLOOKUP(A26,'2.7.'!$A$5:$G$58,7,FALSE)*1000</f>
        <v>6072000</v>
      </c>
      <c r="D26" s="42">
        <f t="shared" si="0"/>
        <v>57.288423436173218</v>
      </c>
    </row>
    <row r="27" spans="1:4" x14ac:dyDescent="0.2">
      <c r="A27" s="40">
        <f>'1.1.'!A29</f>
        <v>1986</v>
      </c>
      <c r="B27" s="41">
        <f>'1.1.'!B29*1000</f>
        <v>10560000</v>
      </c>
      <c r="C27" s="41">
        <f>VLOOKUP(A27,'2.7.'!$A$5:$G$58,7,FALSE)*1000</f>
        <v>5957000</v>
      </c>
      <c r="D27" s="42">
        <f t="shared" si="0"/>
        <v>56.410984848484844</v>
      </c>
    </row>
    <row r="28" spans="1:4" x14ac:dyDescent="0.2">
      <c r="A28" s="40">
        <f>'1.1.'!A30</f>
        <v>1987</v>
      </c>
      <c r="B28" s="41">
        <f>'1.1.'!B30*1000</f>
        <v>10509000</v>
      </c>
      <c r="C28" s="41">
        <f>VLOOKUP(A28,'2.7.'!$A$5:$G$58,7,FALSE)*1000</f>
        <v>5868000</v>
      </c>
      <c r="D28" s="42">
        <f t="shared" si="0"/>
        <v>55.837853268626894</v>
      </c>
    </row>
    <row r="29" spans="1:4" x14ac:dyDescent="0.2">
      <c r="A29" s="40">
        <f>'1.1.'!A31</f>
        <v>1988</v>
      </c>
      <c r="B29" s="41">
        <f>'1.1.'!B31*1000</f>
        <v>10464000</v>
      </c>
      <c r="C29" s="41">
        <f>VLOOKUP(A29,'2.7.'!$A$5:$G$58,7,FALSE)*1000</f>
        <v>5717000</v>
      </c>
      <c r="D29" s="42">
        <f t="shared" si="0"/>
        <v>54.634938837920487</v>
      </c>
    </row>
    <row r="30" spans="1:4" x14ac:dyDescent="0.2">
      <c r="A30" s="40">
        <f>'1.1.'!A32</f>
        <v>1989</v>
      </c>
      <c r="B30" s="41">
        <f>'1.1.'!B32*1000</f>
        <v>10421000</v>
      </c>
      <c r="C30" s="41">
        <f>VLOOKUP(A30,'2.7.'!$A$5:$G$58,7,FALSE)*1000</f>
        <v>5195000</v>
      </c>
      <c r="D30" s="42">
        <f t="shared" si="0"/>
        <v>49.851261875059976</v>
      </c>
    </row>
    <row r="31" spans="1:4" x14ac:dyDescent="0.2">
      <c r="A31" s="40">
        <f>'1.1.'!A33</f>
        <v>1990</v>
      </c>
      <c r="B31" s="41">
        <f>'1.1.'!B33*1000</f>
        <v>10375000</v>
      </c>
      <c r="C31" s="41" t="e">
        <f>VLOOKUP(A31,'2.7.'!$A$5:$G$58,7,FALSE)*1000</f>
        <v>#N/A</v>
      </c>
      <c r="D31" s="42" t="e">
        <f t="shared" si="0"/>
        <v>#N/A</v>
      </c>
    </row>
    <row r="32" spans="1:4" x14ac:dyDescent="0.2">
      <c r="A32" s="40">
        <f>'1.1.'!A34</f>
        <v>1991</v>
      </c>
      <c r="B32" s="41">
        <f>'1.1.'!B34*1000</f>
        <v>10373000</v>
      </c>
      <c r="C32" s="41">
        <f>VLOOKUP(A32,'2.7.'!$A$5:$G$58,7,FALSE)*1000</f>
        <v>5094000</v>
      </c>
      <c r="D32" s="42">
        <f t="shared" si="0"/>
        <v>49.108261833606477</v>
      </c>
    </row>
    <row r="33" spans="1:4" x14ac:dyDescent="0.2">
      <c r="A33" s="40">
        <f>'1.1.'!A35</f>
        <v>1992</v>
      </c>
      <c r="B33" s="41">
        <f>'1.1.'!B35*1000</f>
        <v>10374000</v>
      </c>
      <c r="C33" s="41">
        <f>VLOOKUP(A33,'2.7.'!$A$5:$G$58,7,FALSE)*1000</f>
        <v>4749000</v>
      </c>
      <c r="D33" s="42">
        <f t="shared" si="0"/>
        <v>45.777906304222093</v>
      </c>
    </row>
    <row r="34" spans="1:4" x14ac:dyDescent="0.2">
      <c r="A34" s="40">
        <f>'1.1.'!A36</f>
        <v>1993</v>
      </c>
      <c r="B34" s="41">
        <f>'1.1.'!B36*1000</f>
        <v>10365000</v>
      </c>
      <c r="C34" s="41">
        <f>VLOOKUP(A34,'2.7.'!$A$5:$G$58,7,FALSE)*1000</f>
        <v>4418000</v>
      </c>
      <c r="D34" s="42">
        <f t="shared" si="0"/>
        <v>42.624216111915096</v>
      </c>
    </row>
    <row r="35" spans="1:4" x14ac:dyDescent="0.2">
      <c r="A35" s="40">
        <f>'1.1.'!A37</f>
        <v>1994</v>
      </c>
      <c r="B35" s="41">
        <f>'1.1.'!B37*1000</f>
        <v>10350000</v>
      </c>
      <c r="C35" s="41">
        <f>VLOOKUP(A35,'2.7.'!$A$5:$G$58,7,FALSE)*1000</f>
        <v>4140000</v>
      </c>
      <c r="D35" s="42">
        <f t="shared" si="0"/>
        <v>40</v>
      </c>
    </row>
    <row r="36" spans="1:4" x14ac:dyDescent="0.2">
      <c r="A36" s="40">
        <f>'1.1.'!A38</f>
        <v>1995</v>
      </c>
      <c r="B36" s="41">
        <f>'1.1.'!B38*1000</f>
        <v>10337000</v>
      </c>
      <c r="C36" s="41">
        <f>VLOOKUP(A36,'2.7.'!$A$5:$G$58,7,FALSE)*1000</f>
        <v>4068000</v>
      </c>
      <c r="D36" s="42">
        <f t="shared" si="0"/>
        <v>39.353777691786782</v>
      </c>
    </row>
    <row r="37" spans="1:4" x14ac:dyDescent="0.2">
      <c r="A37" s="40">
        <f>'1.1.'!A39</f>
        <v>1996</v>
      </c>
      <c r="B37" s="41">
        <f>'1.1.'!B39*1000</f>
        <v>10321000</v>
      </c>
      <c r="C37" s="41">
        <f>VLOOKUP(A37,'2.7.'!$A$5:$G$58,7,FALSE)*1000</f>
        <v>3892000</v>
      </c>
      <c r="D37" s="42">
        <f t="shared" si="0"/>
        <v>37.709524270903984</v>
      </c>
    </row>
    <row r="38" spans="1:4" x14ac:dyDescent="0.2">
      <c r="A38" s="40">
        <f>'1.1.'!A40</f>
        <v>1997</v>
      </c>
      <c r="B38" s="41">
        <f>'1.1.'!B40*1000</f>
        <v>10301000</v>
      </c>
      <c r="C38" s="41">
        <f>VLOOKUP(A38,'2.7.'!$A$5:$G$58,7,FALSE)*1000</f>
        <v>4075000</v>
      </c>
      <c r="D38" s="42">
        <f t="shared" si="0"/>
        <v>39.55926609067081</v>
      </c>
    </row>
    <row r="39" spans="1:4" x14ac:dyDescent="0.2">
      <c r="A39" s="40">
        <f>'1.1.'!A41</f>
        <v>1998</v>
      </c>
      <c r="B39" s="41">
        <f>'1.1.'!B41*1000</f>
        <v>10280000</v>
      </c>
      <c r="C39" s="41">
        <f>VLOOKUP(A39,'2.7.'!$A$5:$G$58,7,FALSE)*1000</f>
        <v>4116000</v>
      </c>
      <c r="D39" s="42">
        <f t="shared" si="0"/>
        <v>40.038910505836576</v>
      </c>
    </row>
    <row r="40" spans="1:4" x14ac:dyDescent="0.2">
      <c r="A40" s="40">
        <f>'1.1.'!A42</f>
        <v>1999</v>
      </c>
      <c r="B40" s="41">
        <f>'1.1.'!B42*1000</f>
        <v>10253000</v>
      </c>
      <c r="C40" s="41">
        <f>VLOOKUP(A40,'2.7.'!$A$5:$G$58,7,FALSE)*1000</f>
        <v>4013000</v>
      </c>
      <c r="D40" s="42">
        <f t="shared" si="0"/>
        <v>39.13976397152053</v>
      </c>
    </row>
    <row r="41" spans="1:4" x14ac:dyDescent="0.2">
      <c r="A41" s="40">
        <f>'1.1.'!A43</f>
        <v>2000</v>
      </c>
      <c r="B41" s="41">
        <f>'1.1.'!B43*1000</f>
        <v>10222000</v>
      </c>
      <c r="C41" s="41" t="e">
        <f>VLOOKUP(A41,'2.7.'!$A$5:$G$58,7,FALSE)*1000</f>
        <v>#N/A</v>
      </c>
      <c r="D41" s="42" t="e">
        <f t="shared" si="0"/>
        <v>#N/A</v>
      </c>
    </row>
    <row r="42" spans="1:4" x14ac:dyDescent="0.2">
      <c r="A42" s="40">
        <f>'1.1.'!A44</f>
        <v>2001</v>
      </c>
      <c r="B42" s="41">
        <f>'1.1.'!B44*1000</f>
        <v>10200000</v>
      </c>
      <c r="C42" s="41">
        <f>VLOOKUP(A42,'2.7.'!$A$5:$G$58,7,FALSE)*1000</f>
        <v>3898000</v>
      </c>
      <c r="D42" s="42">
        <f t="shared" si="0"/>
        <v>38.2156862745098</v>
      </c>
    </row>
    <row r="43" spans="1:4" x14ac:dyDescent="0.2">
      <c r="A43" s="40">
        <f>'1.1.'!A45</f>
        <v>2002</v>
      </c>
      <c r="B43" s="41">
        <f>'1.1.'!B45*1000</f>
        <v>10175000</v>
      </c>
      <c r="C43" s="41">
        <f>VLOOKUP(A43,'2.7.'!$A$5:$G$58,7,FALSE)*1000</f>
        <v>4152000</v>
      </c>
      <c r="D43" s="42">
        <f t="shared" si="0"/>
        <v>40.805896805896808</v>
      </c>
    </row>
    <row r="44" spans="1:4" x14ac:dyDescent="0.2">
      <c r="A44" s="40">
        <f>'1.1.'!A46</f>
        <v>2003</v>
      </c>
      <c r="B44" s="41">
        <f>'1.1.'!B46*1000</f>
        <v>10142000</v>
      </c>
      <c r="C44" s="41">
        <f>VLOOKUP(A44,'2.7.'!$A$5:$G$58,7,FALSE)*1000</f>
        <v>4198000</v>
      </c>
      <c r="D44" s="42">
        <f t="shared" si="0"/>
        <v>41.392230329323603</v>
      </c>
    </row>
    <row r="45" spans="1:4" x14ac:dyDescent="0.2">
      <c r="A45" s="40">
        <f>'1.1.'!A47</f>
        <v>2004</v>
      </c>
      <c r="B45" s="41">
        <f>'1.1.'!B47*1000</f>
        <v>10117000</v>
      </c>
      <c r="C45" s="41">
        <f>VLOOKUP(A45,'2.7.'!$A$5:$G$58,7,FALSE)*1000</f>
        <v>4365000</v>
      </c>
      <c r="D45" s="42">
        <f t="shared" si="0"/>
        <v>43.145201146584952</v>
      </c>
    </row>
    <row r="46" spans="1:4" x14ac:dyDescent="0.2">
      <c r="A46" s="40">
        <f>'1.1.'!A48</f>
        <v>2005</v>
      </c>
      <c r="B46" s="41">
        <f>'1.1.'!B48*1000</f>
        <v>10098000</v>
      </c>
      <c r="C46" s="41">
        <f>VLOOKUP(A46,'2.7.'!$A$5:$G$58,7,FALSE)*1000</f>
        <v>4412000</v>
      </c>
      <c r="D46" s="42">
        <f t="shared" si="0"/>
        <v>43.691820162408398</v>
      </c>
    </row>
    <row r="47" spans="1:4" x14ac:dyDescent="0.2">
      <c r="A47" s="40">
        <f>'1.1.'!A49</f>
        <v>2006</v>
      </c>
      <c r="B47" s="41">
        <f>'1.1.'!B49*1000</f>
        <v>10077000</v>
      </c>
      <c r="C47" s="41">
        <f>VLOOKUP(A47,'2.7.'!$A$5:$G$58,7,FALSE)*1000</f>
        <v>4156000</v>
      </c>
      <c r="D47" s="42">
        <f t="shared" si="0"/>
        <v>41.242433263868215</v>
      </c>
    </row>
    <row r="48" spans="1:4" x14ac:dyDescent="0.2">
      <c r="A48" s="40">
        <f>'1.1.'!A50</f>
        <v>2007</v>
      </c>
      <c r="B48" s="41">
        <f>'1.1.'!B50*1000</f>
        <v>10066000</v>
      </c>
      <c r="C48" s="41">
        <f>VLOOKUP(A48,'2.7.'!$A$5:$G$58,7,FALSE)*1000</f>
        <v>4049000</v>
      </c>
      <c r="D48" s="42">
        <f t="shared" si="0"/>
        <v>40.22451818001192</v>
      </c>
    </row>
    <row r="49" spans="1:4" x14ac:dyDescent="0.2">
      <c r="A49" s="40">
        <f>'1.1.'!A51</f>
        <v>2008</v>
      </c>
      <c r="B49" s="41">
        <f>'1.1.'!B51*1000</f>
        <v>10045000</v>
      </c>
      <c r="C49" s="41">
        <f>VLOOKUP(A49,'2.7.'!$A$5:$G$58,7,FALSE)*1000</f>
        <v>4076000</v>
      </c>
      <c r="D49" s="42">
        <f t="shared" si="0"/>
        <v>40.577401692384271</v>
      </c>
    </row>
    <row r="50" spans="1:4" x14ac:dyDescent="0.2">
      <c r="A50" s="40">
        <f>'1.1.'!A52</f>
        <v>2009</v>
      </c>
      <c r="B50" s="41">
        <f>'1.1.'!B52*1000</f>
        <v>10031000</v>
      </c>
      <c r="C50" s="41">
        <f>VLOOKUP(A50,'2.7.'!$A$5:$G$58,7,FALSE)*1000</f>
        <v>4488000</v>
      </c>
      <c r="D50" s="42">
        <f t="shared" si="0"/>
        <v>44.741301963911873</v>
      </c>
    </row>
    <row r="51" spans="1:4" x14ac:dyDescent="0.2">
      <c r="A51" s="40">
        <f>'1.1.'!A53</f>
        <v>2010</v>
      </c>
      <c r="B51" s="41">
        <f>'1.1.'!B53*1000</f>
        <v>10014000</v>
      </c>
      <c r="C51" s="41" t="e">
        <f>VLOOKUP(A51,'2.7.'!$A$5:$G$58,7,FALSE)*1000</f>
        <v>#N/A</v>
      </c>
      <c r="D51" s="42" t="e">
        <f t="shared" si="0"/>
        <v>#N/A</v>
      </c>
    </row>
    <row r="52" spans="1:4" x14ac:dyDescent="0.2">
      <c r="A52" s="40">
        <f>'1.1.'!A54</f>
        <v>2011</v>
      </c>
      <c r="B52" s="41">
        <f>'1.1.'!B54*1000</f>
        <v>9986000</v>
      </c>
      <c r="C52" s="41">
        <f>VLOOKUP(A52,'2.7.'!$A$5:$G$58,7,FALSE)*1000</f>
        <v>4735000</v>
      </c>
      <c r="D52" s="42">
        <f t="shared" si="0"/>
        <v>47.416382936110558</v>
      </c>
    </row>
    <row r="53" spans="1:4" x14ac:dyDescent="0.2">
      <c r="A53" s="40">
        <f>'1.1.'!A55</f>
        <v>2012</v>
      </c>
      <c r="B53" s="41">
        <f>'1.1.'!B55*1000</f>
        <v>9932000</v>
      </c>
      <c r="C53" s="41">
        <f>VLOOKUP(A53,'2.7.'!$A$5:$G$58,7,FALSE)*1000</f>
        <v>5128000</v>
      </c>
      <c r="D53" s="42">
        <f t="shared" si="0"/>
        <v>51.631091421667342</v>
      </c>
    </row>
    <row r="54" spans="1:4" x14ac:dyDescent="0.2">
      <c r="A54" s="40">
        <f>'1.1.'!A56</f>
        <v>2013</v>
      </c>
      <c r="B54" s="41">
        <f>'1.1.'!B56*1000</f>
        <v>9909000</v>
      </c>
      <c r="C54" s="41">
        <f>VLOOKUP(A54,'2.7.'!$A$5:$G$58,7,FALSE)*1000</f>
        <v>5824000</v>
      </c>
      <c r="D54" s="42">
        <f t="shared" si="0"/>
        <v>58.774851145423355</v>
      </c>
    </row>
    <row r="55" spans="1:4" x14ac:dyDescent="0.2">
      <c r="A55" s="40">
        <f>'1.1.'!A57</f>
        <v>2014</v>
      </c>
      <c r="B55" s="41">
        <f>'1.1.'!B57*1000</f>
        <v>9877000</v>
      </c>
      <c r="C55" s="41">
        <f>VLOOKUP(A55,'2.7.'!$A$5:$G$58,7,FALSE)*1000</f>
        <v>6462000</v>
      </c>
      <c r="D55" s="42">
        <f t="shared" si="0"/>
        <v>65.424724106510084</v>
      </c>
    </row>
    <row r="56" spans="1:4" x14ac:dyDescent="0.2">
      <c r="A56" s="40">
        <f>'1.1.'!A58</f>
        <v>2015</v>
      </c>
      <c r="B56" s="41">
        <f>'1.1.'!B58*1000</f>
        <v>9856000</v>
      </c>
      <c r="C56" s="41">
        <f>VLOOKUP(A56,'2.7.'!$A$5:$G$58,7,FALSE)*1000</f>
        <v>6736000</v>
      </c>
      <c r="D56" s="42">
        <f t="shared" si="0"/>
        <v>68.344155844155836</v>
      </c>
    </row>
    <row r="57" spans="1:4" x14ac:dyDescent="0.2">
      <c r="A57" s="40">
        <f>'1.1.'!A59</f>
        <v>2016</v>
      </c>
      <c r="B57" s="41">
        <f>'1.1.'!B59*1000</f>
        <v>9830000</v>
      </c>
      <c r="C57" s="41">
        <f>VLOOKUP(A57,'2.7.'!$A$5:$G$58,7,FALSE)*1000</f>
        <v>7146000</v>
      </c>
      <c r="D57" s="42">
        <f t="shared" si="0"/>
        <v>72.695829094608342</v>
      </c>
    </row>
    <row r="58" spans="1:4" x14ac:dyDescent="0.2">
      <c r="A58" s="40">
        <f>'1.1.'!A60</f>
        <v>2017</v>
      </c>
      <c r="B58" s="41">
        <f>'1.1.'!B60*1000</f>
        <v>9798000</v>
      </c>
      <c r="C58" s="41">
        <f>VLOOKUP(A58,'2.7.'!$A$5:$G$58,7,FALSE)*1000</f>
        <v>8378000</v>
      </c>
      <c r="D58" s="42">
        <f t="shared" si="0"/>
        <v>85.507246376811594</v>
      </c>
    </row>
    <row r="59" spans="1:4" x14ac:dyDescent="0.2">
      <c r="A59" s="40">
        <f>'1.1.'!A61</f>
        <v>2018</v>
      </c>
      <c r="B59" s="41">
        <f>'1.1.'!B61*1000</f>
        <v>9778000</v>
      </c>
      <c r="C59" s="41">
        <f>VLOOKUP(A59,'2.7.'!$A$5:$G$58,7,FALSE)*1000</f>
        <v>7097000</v>
      </c>
      <c r="D59" s="42">
        <f t="shared" si="0"/>
        <v>72.581304970341591</v>
      </c>
    </row>
    <row r="60" spans="1:4" x14ac:dyDescent="0.2">
      <c r="B60" s="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1.1.</vt:lpstr>
      <vt:lpstr>2.7.</vt:lpstr>
      <vt:lpstr>stat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2019-12-15T11:46:38Z</dcterms:created>
  <dcterms:modified xsi:type="dcterms:W3CDTF">2019-12-15T23:58:29Z</dcterms:modified>
</cp:coreProperties>
</file>